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15.05.201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<sst xmlns="http://schemas.openxmlformats.org/spreadsheetml/2006/main" count="76" uniqueCount="75">
  <si>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</si>
  <si>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</si>
  <si>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</si>
  <si>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</si>
  <si>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</si>
  <si>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</si>
  <si>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</si>
  <si>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</si>
  <si>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</si>
  <si>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</si>
  <si>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</si>
  <si>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</si>
  <si>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</si>
  <si>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</si>
  <si>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</si>
  <si>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</si>
  <si>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</si>
  <si>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</si>
  <si>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</si>
  <si>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</si>
  <si>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</si>
  <si>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</si>
  <si>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</si>
  <si>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</si>
  <si>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</si>
  <si>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</si>
  <si>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</si>
  <si>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</si>
  <si>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</si>
  <si>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</si>
  <si>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</si>
  <si>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</si>
  <si>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</si>
  <si>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</si>
  <si>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</si>
  <si>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</si>
  <si>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</si>
  <si>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</si>
  <si>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</si>
  <si>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</si>
  <si>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</si>
  <si>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</si>
  <si>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</si>
  <si>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</si>
  <si>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</si>
  <si>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</si>
  <si>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</si>
  <si>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</si>
  <si>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</si>
  <si>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</si>
  <si>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</si>
  <si>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</si>
  <si>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</si>
  <si>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</si>
  <si>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</si>
  <si>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</si>
  <si>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</si>
  <si>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</si>
  <si>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</si>
  <si>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</si>
  <si>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</si>
  <si>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</si>
  <si>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</si>
  <si>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</si>
  <si>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</si>
  <si>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</si>
  <si>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</si>
  <si>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</si>
  <si>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</si>
  <si>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</si>
  <si>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</si>
  <si>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2014 год </t>
  </si>
  <si>
    <t>Бюджет 2014 год, тыс.руб.</t>
  </si>
  <si>
    <t>Исполнитель: Ю.Н. Никулина</t>
  </si>
  <si>
    <t>от "15" декабря  2014г.  № 69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</si>
</sst>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72" fontId="1" fillId="33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43" t="s">
        <v>41</v>
      </c>
      <c r="C2" s="43"/>
      <c r="D2" s="43"/>
    </row>
    <row r="3" spans="1:4" ht="15">
      <c r="A3" s="2"/>
      <c r="B3" s="44" t="s">
        <v>33</v>
      </c>
      <c r="C3" s="44"/>
      <c r="D3" s="44"/>
    </row>
    <row r="4" spans="1:4" ht="12.75">
      <c r="A4" s="18" t="s">
        <v>54</v>
      </c>
      <c r="B4" s="17" t="s">
        <v>47</v>
      </c>
      <c r="C4" s="17"/>
      <c r="D4" s="17"/>
    </row>
    <row r="5" spans="1:4" ht="15">
      <c r="A5" s="2"/>
      <c r="B5" s="44" t="s">
        <v>74</v>
      </c>
      <c r="C5" s="44"/>
      <c r="D5" s="44"/>
    </row>
    <row r="6" spans="1:4" ht="6.75" customHeight="1">
      <c r="A6" s="2"/>
      <c r="B6" s="45"/>
      <c r="C6" s="45"/>
      <c r="D6" s="45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54" t="s">
        <v>71</v>
      </c>
      <c r="B9" s="54"/>
      <c r="C9" s="54"/>
      <c r="D9" s="54"/>
    </row>
    <row r="10" spans="1:4" ht="12.75" customHeight="1" thickBot="1">
      <c r="A10" s="55"/>
      <c r="B10" s="55"/>
      <c r="C10" s="55"/>
      <c r="D10" s="55"/>
    </row>
    <row r="11" spans="1:5" ht="15.75" customHeight="1">
      <c r="A11" s="46" t="s">
        <v>0</v>
      </c>
      <c r="B11" s="48" t="s">
        <v>1</v>
      </c>
      <c r="C11" s="48" t="s">
        <v>36</v>
      </c>
      <c r="D11" s="52" t="s">
        <v>72</v>
      </c>
      <c r="E11" s="50" t="s">
        <v>2</v>
      </c>
    </row>
    <row r="12" spans="1:13" ht="16.5" customHeight="1">
      <c r="A12" s="47"/>
      <c r="B12" s="49"/>
      <c r="C12" s="49"/>
      <c r="D12" s="53"/>
      <c r="E12" s="51"/>
      <c r="K12" s="16"/>
      <c r="L12" s="16"/>
      <c r="M12" s="16"/>
    </row>
    <row r="13" spans="1:5" ht="19.5" customHeight="1">
      <c r="A13" s="47"/>
      <c r="B13" s="49"/>
      <c r="C13" s="49"/>
      <c r="D13" s="53"/>
      <c r="E13" s="51"/>
    </row>
    <row r="14" spans="1:5" ht="0.75" customHeight="1">
      <c r="A14" s="47"/>
      <c r="B14" s="49"/>
      <c r="C14" s="49"/>
      <c r="D14" s="27"/>
      <c r="E14" s="3"/>
    </row>
    <row r="15" spans="1:12" ht="15.75" customHeight="1">
      <c r="A15" s="28" t="s">
        <v>50</v>
      </c>
      <c r="B15" s="29" t="s">
        <v>3</v>
      </c>
      <c r="C15" s="29"/>
      <c r="D15" s="30">
        <f>SUM(D16:D20)</f>
        <v>16877.940000000002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15.75" customHeight="1">
      <c r="A16" s="31" t="s">
        <v>32</v>
      </c>
      <c r="B16" s="32"/>
      <c r="C16" s="32" t="s">
        <v>4</v>
      </c>
      <c r="D16" s="33">
        <v>25.35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15">
      <c r="A17" s="31" t="s">
        <v>5</v>
      </c>
      <c r="B17" s="32"/>
      <c r="C17" s="32" t="s">
        <v>6</v>
      </c>
      <c r="D17" s="33">
        <f>12307.92+112.57</f>
        <v>12420.49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7</v>
      </c>
      <c r="B18" s="32"/>
      <c r="C18" s="32" t="s">
        <v>8</v>
      </c>
      <c r="D18" s="33">
        <v>612.62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9</v>
      </c>
      <c r="B19" s="32"/>
      <c r="C19" s="32" t="s">
        <v>68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46</v>
      </c>
      <c r="B20" s="32"/>
      <c r="C20" s="32" t="s">
        <v>67</v>
      </c>
      <c r="D20" s="33">
        <f>3635.98+83.5</f>
        <v>3719.48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43</v>
      </c>
      <c r="B21" s="29" t="s">
        <v>42</v>
      </c>
      <c r="C21" s="29"/>
      <c r="D21" s="30">
        <f>D22</f>
        <v>498.35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45</v>
      </c>
      <c r="B22" s="32"/>
      <c r="C22" s="32" t="s">
        <v>44</v>
      </c>
      <c r="D22" s="33">
        <v>498.35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10</v>
      </c>
      <c r="B23" s="29" t="s">
        <v>11</v>
      </c>
      <c r="C23" s="29"/>
      <c r="D23" s="30">
        <f>D24+D25+D26</f>
        <v>380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38</v>
      </c>
      <c r="B24" s="32"/>
      <c r="C24" s="32" t="s">
        <v>12</v>
      </c>
      <c r="D24" s="33">
        <v>90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37</v>
      </c>
      <c r="B25" s="32"/>
      <c r="C25" s="32" t="s">
        <v>13</v>
      </c>
      <c r="D25" s="33">
        <v>270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60</v>
      </c>
      <c r="B26" s="29"/>
      <c r="C26" s="32" t="s">
        <v>59</v>
      </c>
      <c r="D26" s="33">
        <v>20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48</v>
      </c>
      <c r="B27" s="29" t="s">
        <v>14</v>
      </c>
      <c r="C27" s="29"/>
      <c r="D27" s="30">
        <f>D28+D29+D30+D31</f>
        <v>21602.54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56</v>
      </c>
      <c r="B28" s="32"/>
      <c r="C28" s="32" t="s">
        <v>55</v>
      </c>
      <c r="D28" s="33">
        <v>57.64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70</v>
      </c>
      <c r="B29" s="32"/>
      <c r="C29" s="32" t="s">
        <v>69</v>
      </c>
      <c r="D29" s="33">
        <f>15378.89+1030.33+3240</f>
        <v>19649.22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15</v>
      </c>
      <c r="B30" s="32"/>
      <c r="C30" s="32" t="s">
        <v>16</v>
      </c>
      <c r="D30" s="33">
        <v>457.18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51</v>
      </c>
      <c r="B31" s="32"/>
      <c r="C31" s="32" t="s">
        <v>17</v>
      </c>
      <c r="D31" s="33">
        <f>1830-391.5</f>
        <v>1438.5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49</v>
      </c>
      <c r="B32" s="29" t="s">
        <v>18</v>
      </c>
      <c r="C32" s="29"/>
      <c r="D32" s="30">
        <f>D33+D34+D35+D36</f>
        <v>13244.55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52</v>
      </c>
      <c r="B33" s="32"/>
      <c r="C33" s="32" t="s">
        <v>19</v>
      </c>
      <c r="D33" s="33">
        <v>1149.12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53</v>
      </c>
      <c r="B34" s="32"/>
      <c r="C34" s="32" t="s">
        <v>20</v>
      </c>
      <c r="D34" s="33">
        <v>44.76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39</v>
      </c>
      <c r="B35" s="32"/>
      <c r="C35" s="32" t="s">
        <v>21</v>
      </c>
      <c r="D35" s="33">
        <f>7507.9+195.43</f>
        <v>7703.33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2" ht="13.5" customHeight="1">
      <c r="A36" s="31" t="s">
        <v>35</v>
      </c>
      <c r="B36" s="32"/>
      <c r="C36" s="32" t="s">
        <v>22</v>
      </c>
      <c r="D36" s="33">
        <v>4347.34</v>
      </c>
      <c r="E36" s="4" t="e">
        <f>#REF!/#REF!*100</f>
        <v>#REF!</v>
      </c>
      <c r="G36" s="20"/>
      <c r="H36" s="24"/>
      <c r="I36" s="24"/>
      <c r="J36" s="24"/>
      <c r="K36" s="24"/>
      <c r="L36" s="2"/>
    </row>
    <row r="37" spans="1:11" ht="15.75" customHeight="1">
      <c r="A37" s="28" t="s">
        <v>23</v>
      </c>
      <c r="B37" s="29" t="s">
        <v>24</v>
      </c>
      <c r="C37" s="29"/>
      <c r="D37" s="30">
        <f>D38</f>
        <v>413.13</v>
      </c>
      <c r="E37" s="4" t="e">
        <f>#REF!/#REF!*100</f>
        <v>#REF!</v>
      </c>
      <c r="G37" s="15"/>
      <c r="H37" s="22"/>
      <c r="I37" s="22"/>
      <c r="J37" s="22"/>
      <c r="K37" s="22"/>
    </row>
    <row r="38" spans="1:11" ht="16.5" customHeight="1">
      <c r="A38" s="31" t="s">
        <v>25</v>
      </c>
      <c r="B38" s="32"/>
      <c r="C38" s="32" t="s">
        <v>26</v>
      </c>
      <c r="D38" s="33">
        <v>413.13</v>
      </c>
      <c r="E38" s="4"/>
      <c r="G38" s="15"/>
      <c r="H38" s="22"/>
      <c r="I38" s="22"/>
      <c r="J38" s="22"/>
      <c r="K38" s="22"/>
    </row>
    <row r="39" spans="1:13" ht="17.25" customHeight="1">
      <c r="A39" s="28" t="s">
        <v>27</v>
      </c>
      <c r="B39" s="29" t="s">
        <v>28</v>
      </c>
      <c r="C39" s="29"/>
      <c r="D39" s="30">
        <f>D40+D41</f>
        <v>6347.51</v>
      </c>
      <c r="E39" s="4" t="e">
        <f>#REF!/#REF!*100</f>
        <v>#REF!</v>
      </c>
      <c r="G39" s="15"/>
      <c r="H39" s="22"/>
      <c r="I39" s="22"/>
      <c r="J39" s="22"/>
      <c r="K39" s="22"/>
      <c r="L39" s="15"/>
      <c r="M39" s="15"/>
    </row>
    <row r="40" spans="1:12" ht="18" customHeight="1">
      <c r="A40" s="31" t="s">
        <v>34</v>
      </c>
      <c r="B40" s="32"/>
      <c r="C40" s="32" t="s">
        <v>29</v>
      </c>
      <c r="D40" s="33">
        <v>6048.51</v>
      </c>
      <c r="E40" s="4" t="e">
        <f>#REF!/#REF!*100</f>
        <v>#REF!</v>
      </c>
      <c r="G40" s="15"/>
      <c r="H40" s="22"/>
      <c r="I40" s="22"/>
      <c r="J40" s="22"/>
      <c r="K40" s="22"/>
      <c r="L40" s="15"/>
    </row>
    <row r="41" spans="1:11" ht="16.5" customHeight="1">
      <c r="A41" s="31" t="s">
        <v>40</v>
      </c>
      <c r="B41" s="32"/>
      <c r="C41" s="32" t="s">
        <v>29</v>
      </c>
      <c r="D41" s="33">
        <v>299</v>
      </c>
      <c r="E41" s="4" t="e">
        <f>#REF!/#REF!*100</f>
        <v>#REF!</v>
      </c>
      <c r="G41" s="15"/>
      <c r="H41" s="22"/>
      <c r="I41" s="22"/>
      <c r="J41" s="22"/>
      <c r="K41" s="22"/>
    </row>
    <row r="42" spans="1:11" ht="15.75" customHeight="1">
      <c r="A42" s="28" t="s">
        <v>62</v>
      </c>
      <c r="B42" s="29" t="s">
        <v>64</v>
      </c>
      <c r="C42" s="29"/>
      <c r="D42" s="30">
        <f>D43</f>
        <v>430</v>
      </c>
      <c r="E42" s="4" t="e">
        <f>#REF!/#REF!*100</f>
        <v>#REF!</v>
      </c>
      <c r="G42" s="15"/>
      <c r="H42" s="24"/>
      <c r="I42" s="22"/>
      <c r="J42" s="22"/>
      <c r="K42" s="22"/>
    </row>
    <row r="43" spans="1:11" ht="12.75" customHeight="1">
      <c r="A43" s="31" t="s">
        <v>63</v>
      </c>
      <c r="B43" s="32"/>
      <c r="C43" s="32" t="s">
        <v>58</v>
      </c>
      <c r="D43" s="33">
        <v>430</v>
      </c>
      <c r="E43" s="4"/>
      <c r="G43" s="15"/>
      <c r="H43" s="22"/>
      <c r="I43" s="22"/>
      <c r="J43" s="22"/>
      <c r="K43" s="22"/>
    </row>
    <row r="44" spans="1:11" ht="14.25" customHeight="1">
      <c r="A44" s="28" t="s">
        <v>30</v>
      </c>
      <c r="B44" s="29" t="s">
        <v>61</v>
      </c>
      <c r="C44" s="29"/>
      <c r="D44" s="30">
        <f>D45</f>
        <v>1002.3</v>
      </c>
      <c r="E44" s="4"/>
      <c r="G44" s="15"/>
      <c r="H44" s="22"/>
      <c r="I44" s="22"/>
      <c r="J44" s="22"/>
      <c r="K44" s="22"/>
    </row>
    <row r="45" spans="1:11" ht="14.25" customHeight="1">
      <c r="A45" s="31" t="s">
        <v>65</v>
      </c>
      <c r="B45" s="32"/>
      <c r="C45" s="32" t="s">
        <v>66</v>
      </c>
      <c r="D45" s="33">
        <v>1002.3</v>
      </c>
      <c r="E45" s="4" t="e">
        <f>#REF!/#REF!*100</f>
        <v>#REF!</v>
      </c>
      <c r="G45" s="15"/>
      <c r="H45" s="22"/>
      <c r="I45" s="22"/>
      <c r="J45" s="22"/>
      <c r="K45" s="22"/>
    </row>
    <row r="46" spans="1:8" ht="17.25" customHeight="1" thickBot="1">
      <c r="A46" s="35" t="s">
        <v>31</v>
      </c>
      <c r="B46" s="36"/>
      <c r="C46" s="36"/>
      <c r="D46" s="37">
        <f>D15+D21+D23+D27+D32+D37+D39+D42+D44</f>
        <v>60796.32000000001</v>
      </c>
      <c r="G46" s="19"/>
      <c r="H46" s="15"/>
    </row>
    <row r="47" spans="1:4" ht="12.75" customHeight="1">
      <c r="A47" s="38"/>
      <c r="B47" s="39"/>
      <c r="C47" s="39"/>
      <c r="D47" s="14"/>
    </row>
    <row r="48" spans="1:9" ht="12.75" customHeight="1">
      <c r="A48" s="40"/>
      <c r="B48" s="39"/>
      <c r="C48" s="39"/>
      <c r="D48" s="14"/>
      <c r="H48" s="20"/>
      <c r="I48" s="2"/>
    </row>
    <row r="49" spans="1:9" ht="16.5" customHeight="1">
      <c r="A49" s="41" t="s">
        <v>73</v>
      </c>
      <c r="B49" s="42"/>
      <c r="C49" s="39"/>
      <c r="D49" s="14"/>
      <c r="H49" s="20"/>
      <c r="I49" s="2"/>
    </row>
    <row r="50" spans="1:3" ht="12.75">
      <c r="A50" s="7"/>
      <c r="B50" s="6" t="s">
        <v>57</v>
      </c>
      <c r="C50" s="6"/>
    </row>
    <row r="51" spans="1:3" ht="15">
      <c r="A51" s="9"/>
      <c r="B51" s="10"/>
      <c r="C51" s="6"/>
    </row>
    <row r="52" spans="1:3" ht="15">
      <c r="A52" s="8"/>
      <c r="B52" s="6"/>
      <c r="C52" s="6"/>
    </row>
    <row r="53" spans="2:3" ht="12.75">
      <c r="B53" s="6"/>
      <c r="C53" s="6"/>
    </row>
    <row r="54" spans="1:3" ht="15">
      <c r="A54" s="9"/>
      <c r="B54" s="6"/>
      <c r="C54" s="6"/>
    </row>
    <row r="55" spans="1:3" ht="12.75">
      <c r="A55" s="11"/>
      <c r="B55" s="6"/>
      <c r="C55" s="6"/>
    </row>
    <row r="56" spans="1:3" ht="15">
      <c r="A56" s="9"/>
      <c r="B56" s="6"/>
      <c r="C56" s="6"/>
    </row>
    <row r="57" spans="1:3" ht="15">
      <c r="A57" s="12"/>
      <c r="B57" s="6"/>
      <c r="C57" s="6"/>
    </row>
    <row r="58" spans="1:3" ht="15">
      <c r="A58" s="9"/>
      <c r="B58" s="6"/>
      <c r="C58" s="6"/>
    </row>
    <row r="59" spans="1:3" ht="15">
      <c r="A59" s="13"/>
      <c r="B59" s="6"/>
      <c r="C59" s="6"/>
    </row>
    <row r="60" spans="1:3" ht="12.75">
      <c r="A60" s="2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4" ht="12.75">
      <c r="A64" s="2"/>
      <c r="B64" s="6"/>
      <c r="C64" s="6"/>
      <c r="D64" s="14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</sheetData>
  <sheetProtection/>
  <mergeCells count="11"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  <mergeCell ref="B11:B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2014-07-18T12:41:03Z</cp:lastPrinted>
  <dcterms:created xsi:type="dcterms:W3CDTF">2007-10-24T16:54:59Z</dcterms:created>
  <dcterms:modified xsi:type="dcterms:W3CDTF">2014-12-17T09:36:54Z</dcterms:modified>
  <cp:category/>
  <cp:version/>
  <cp:contentType/>
  <cp:contentStatus/>
</cp:coreProperties>
</file>