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40" activeTab="1"/>
  </bookViews>
  <sheets>
    <sheet name="5 " sheetId="1" r:id="rId1"/>
    <sheet name="6" sheetId="2" r:id="rId2"/>
  </sheets>
  <definedNames>
    <definedName name="_xlnm.Print_Titles" localSheetId="1">'6'!$10:$10</definedName>
    <definedName name="_xlnm.Print_Area" localSheetId="1">'6'!$A$1:$G$98</definedName>
  </definedNames>
  <calcPr fullCalcOnLoad="1" refMode="R1C1"/>
</workbook>
</file>

<file path=xl/sharedStrings.xml><?xml version="1.0" encoding="utf-8"?>
<sst xmlns="http://schemas.openxmlformats.org/spreadsheetml/2006/main" count="444" uniqueCount="132">
  <si>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</si>
  <si>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</si>
  <si>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</si>
  <si>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</si>
  <si>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</si>
  <si>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</si>
  <si>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</si>
  <si>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</si>
  <si>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</si>
  <si>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</si>
  <si>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</si>
  <si>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и референдумов</t>
  </si>
  <si>
    <t>Резервные фонды</t>
  </si>
  <si>
    <t>Национальная оборона</t>
  </si>
  <si>
    <t>Мобилизационная  и вневойсковая подготовка</t>
  </si>
  <si>
    <t>Жилищно-коммунальное хозяйство</t>
  </si>
  <si>
    <t>Благоустройство</t>
  </si>
  <si>
    <t>Культура</t>
  </si>
  <si>
    <t>Приложение №5</t>
  </si>
  <si>
    <t>Ведомственная структура расходов</t>
  </si>
  <si>
    <t>Приложение №6</t>
  </si>
  <si>
    <t>Социальная политика</t>
  </si>
  <si>
    <t>Пенсионное обеспечение</t>
  </si>
  <si>
    <t>Другие вопросы в области жилищно-коммунального хозяйства</t>
  </si>
  <si>
    <t>Другие общегосударственные вопросы</t>
  </si>
  <si>
    <t>Культура, кинематография</t>
  </si>
  <si>
    <t xml:space="preserve">Другие вопросы в области культуры, кинематографии </t>
  </si>
  <si>
    <t xml:space="preserve">МО «Фалилеевское сельское поселение» </t>
  </si>
  <si>
    <t>Администрация МО "Фалилеевское сельское поселение"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</si>
  <si>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</si>
  <si>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</si>
  <si>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Дорожное хозяйство (дорожные фонды)</t>
  </si>
  <si>
    <t xml:space="preserve">№         от                             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</si>
  <si>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</si>
  <si>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</si>
  <si>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на 2014 год</t>
  </si>
  <si>
    <t>Итого расходов:</t>
  </si>
  <si>
    <t>ВСЕГО РАСХОДОВ:</t>
  </si>
  <si>
    <t>01</t>
  </si>
  <si>
    <t>00</t>
  </si>
  <si>
    <t>03</t>
  </si>
  <si>
    <t>04</t>
  </si>
  <si>
    <t>Обеспечение проведения выборов и референдумов</t>
  </si>
  <si>
    <t>07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</si>
  <si>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</si>
  <si>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</si>
  <si>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</si>
  <si>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</si>
  <si>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</si>
  <si>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</si>
  <si>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</si>
  <si>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</si>
  <si>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</si>
  <si>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86 4 0000</t>
  </si>
  <si>
    <t>Иные межбюджетные трансферты на осуществление полномочий по внешнему муниципальному финансовому контролю</t>
  </si>
  <si>
    <t>86 4 0283</t>
  </si>
  <si>
    <t>Иные межбюджетные трансферты</t>
  </si>
  <si>
    <t>540</t>
  </si>
  <si>
    <t>Обеспечение деятельности органов местного самоуправления</t>
  </si>
  <si>
    <t>86 0 0000</t>
  </si>
  <si>
    <t>Обеспечение деятельности Главы администрации</t>
  </si>
  <si>
    <t>86 3 0000</t>
  </si>
  <si>
    <t>Расходы на выплаты по оплате труда органов местного самоуправления</t>
  </si>
  <si>
    <t>86 3 0010</t>
  </si>
  <si>
    <t>Фонд оплаты труда муниципальных органов и взносы по обязательному социальному страхованию</t>
  </si>
  <si>
    <t>86 4 0010</t>
  </si>
  <si>
    <t>Расходы на обеспечение функций органов местного самоуправления</t>
  </si>
  <si>
    <t>86 4 0012</t>
  </si>
  <si>
    <t>Прочая закупка товаров, работ и услуг для обеспечения муниципальных нужд</t>
  </si>
  <si>
    <t>244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</si>
  <si>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</si>
  <si>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86 4 0281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</si>
  <si>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</si>
  <si>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86 4 0282</t>
  </si>
  <si>
    <t>Непрограммные расходы органов местного самоуправления</t>
  </si>
  <si>
    <t>87 0 0000</t>
  </si>
  <si>
    <t>87 9 0000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</si>
  <si>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</si>
  <si>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87 9 7134</t>
  </si>
  <si>
    <t xml:space="preserve">01 </t>
  </si>
  <si>
    <t>87 9 8001</t>
  </si>
  <si>
    <t>87 9 8002</t>
  </si>
  <si>
    <t>Резервные средства</t>
  </si>
  <si>
    <t>870</t>
  </si>
  <si>
    <t>Ежегодный членский взнос в Ассоциацию "Совет муниципальных образований Ленинградской области"</t>
  </si>
  <si>
    <t>87 9 8007</t>
  </si>
  <si>
    <t>Обеспечение начисления платы за наем и доставки квитанций</t>
  </si>
  <si>
    <t>87 9 8009</t>
  </si>
  <si>
    <t>НАЦИОНАЛЬНАЯ ОБОРОНА</t>
  </si>
  <si>
    <t>Мобилизационная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</si>
  <si>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</si>
  <si>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87 9 5118</t>
  </si>
  <si>
    <t>121</t>
  </si>
  <si>
    <t>НАЦИОНАЛЬНАЯ ЭКОНОМИКА</t>
  </si>
  <si>
    <t>47 0 0000</t>
  </si>
  <si>
    <t>47 1 0000</t>
  </si>
  <si>
    <t>ЖИЛИЩНО-КОММУНАЛЬНОЕ ХОЗЯЙСТВО</t>
  </si>
  <si>
    <t>Обеспечение содержания уличного освещения</t>
  </si>
  <si>
    <t>87 9 8020</t>
  </si>
  <si>
    <t>КУЛЬТУРА, КИНЕМАТОГРАФИЯ</t>
  </si>
  <si>
    <t>Обеспечение деятельности дома культуры</t>
  </si>
  <si>
    <t>Другие вопросы в области культуры, кинематографии</t>
  </si>
  <si>
    <t xml:space="preserve">Мероприятия в сфере культуры </t>
  </si>
  <si>
    <t>СОЦИАЛЬНАЯ ПОЛИТИКА</t>
  </si>
  <si>
    <t>87 9 0041</t>
  </si>
  <si>
    <t>Иные пенсии, социальные доплаты к пенсиям</t>
  </si>
  <si>
    <t>312</t>
  </si>
  <si>
    <r>
      <t xml:space="preserve">муниципального образования "Фалилеевское сельское поселение" </t>
    </r>
    <r>
      <rPr>
        <b/>
        <sz val="14"/>
        <rFont val="Times New Roman"/>
        <family val="1"/>
      </rPr>
      <t>на 2014 год</t>
    </r>
  </si>
  <si>
    <t>Мероприятия по занятости подростков и молодежи</t>
  </si>
  <si>
    <t>87 9 8006</t>
  </si>
  <si>
    <t>Материальное поощрение старост</t>
  </si>
  <si>
    <t>87 9 8015</t>
  </si>
  <si>
    <t>87 9 8021</t>
  </si>
  <si>
    <t>87 9 8024</t>
  </si>
  <si>
    <t>852</t>
  </si>
  <si>
    <t>Сумма          (тысяч рублей)</t>
  </si>
  <si>
    <t>Обеспечение деятельности аппаратов органов местного самоуправления</t>
  </si>
  <si>
    <t>Муниципальная программа МО "Фалилеевское сельское поселение"  "Развитие дорог в Фалилеевском сельском поселении"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</si>
  <si>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"Фалилеевское сельское поселение"</t>
  </si>
  <si>
    <t>Резервный фонд  администрации МО "Фалилеевское сельское поселение"</t>
  </si>
  <si>
    <t xml:space="preserve">Непрограммные расходы </t>
  </si>
  <si>
    <t>111</t>
  </si>
  <si>
    <t>Фонд оплаты труда казенных учреждений и взносы по обязательному социальному страхованию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</si>
  <si>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</si>
  <si>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</si>
  <si>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360</t>
  </si>
  <si>
    <t>Иные выплаты населению</t>
  </si>
  <si>
    <t>Мероприятия по содержанию дорог (дорожный фонд)</t>
  </si>
  <si>
    <t>47 1 8037</t>
  </si>
  <si>
    <t>Подпрограмма "Поддержание существующей сети автомобильных дорог общего пользования" в рамках муниципальной программы МО "Фалилеевское сельского поселения"  "Развитие автомобильных дорог в Фалилеевском сельском поселении"</t>
  </si>
  <si>
    <t>Уплата прочих налогов, сборов и иных платежей</t>
  </si>
  <si>
    <t xml:space="preserve">                                                                           №283 от 10.12.2013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</si>
</sst>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vertical="top" wrapText="1"/>
    </xf>
    <xf numFmtId="166" fontId="2" fillId="0" borderId="10" xfId="0" applyNumberFormat="1" applyFont="1" applyFill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A19" sqref="A19"/>
    </sheetView>
  </sheetViews>
  <sheetFormatPr defaultColWidth="9.125" defaultRowHeight="12.75"/>
  <cols>
    <col min="1" max="1" width="75.50390625" style="1" customWidth="1"/>
    <col min="2" max="2" width="8.50390625" style="1" customWidth="1"/>
    <col min="3" max="3" width="8.125" style="1" customWidth="1"/>
    <col min="4" max="4" width="16.375" style="1" customWidth="1"/>
    <col min="5" max="5" width="12.50390625" style="10" hidden="1" customWidth="1"/>
    <col min="6" max="6" width="13.50390625" style="10" customWidth="1"/>
    <col min="7" max="7" width="12.125" style="10" customWidth="1"/>
    <col min="8" max="16384" width="9.125" style="10" customWidth="1"/>
  </cols>
  <sheetData>
    <row r="1" spans="4:5" ht="18">
      <c r="D1" s="4" t="s">
        <v>18</v>
      </c>
      <c r="E1" s="5"/>
    </row>
    <row r="2" spans="4:5" ht="18">
      <c r="D2" s="3" t="s">
        <v>0</v>
      </c>
      <c r="E2" s="5"/>
    </row>
    <row r="3" spans="4:5" ht="18">
      <c r="D3" s="3" t="s">
        <v>27</v>
      </c>
      <c r="E3" s="5"/>
    </row>
    <row r="4" spans="4:5" ht="18">
      <c r="D4" s="3" t="s">
        <v>32</v>
      </c>
      <c r="E4" s="5"/>
    </row>
    <row r="5" spans="4:5" ht="18">
      <c r="D5" s="5"/>
      <c r="E5" s="5"/>
    </row>
    <row r="6" spans="4:5" ht="36.75" customHeight="1">
      <c r="D6" s="5"/>
      <c r="E6" s="13"/>
    </row>
    <row r="7" spans="1:4" ht="18.75">
      <c r="A7" s="41" t="s">
        <v>33</v>
      </c>
      <c r="B7" s="41"/>
      <c r="C7" s="41"/>
      <c r="D7" s="41"/>
    </row>
    <row r="8" spans="1:4" ht="18.75">
      <c r="A8" s="42" t="s">
        <v>34</v>
      </c>
      <c r="B8" s="42"/>
      <c r="C8" s="42"/>
      <c r="D8" s="42"/>
    </row>
    <row r="9" spans="1:4" ht="34.5" customHeight="1">
      <c r="A9" s="43" t="s">
        <v>35</v>
      </c>
      <c r="B9" s="43"/>
      <c r="C9" s="43"/>
      <c r="D9" s="43"/>
    </row>
    <row r="10" ht="18">
      <c r="D10" s="15"/>
    </row>
    <row r="11" spans="1:4" ht="30.75">
      <c r="A11" s="11" t="s">
        <v>2</v>
      </c>
      <c r="B11" s="11" t="s">
        <v>3</v>
      </c>
      <c r="C11" s="11" t="s">
        <v>4</v>
      </c>
      <c r="D11" s="16" t="s">
        <v>115</v>
      </c>
    </row>
    <row r="12" spans="1:4" s="12" customFormat="1" ht="18">
      <c r="A12" s="26" t="s">
        <v>37</v>
      </c>
      <c r="B12" s="6" t="s">
        <v>7</v>
      </c>
      <c r="C12" s="6" t="s">
        <v>7</v>
      </c>
      <c r="D12" s="23">
        <f>D13+D19+D21+D23+D26+D29</f>
        <v>8670.2</v>
      </c>
    </row>
    <row r="13" spans="1:4" s="12" customFormat="1" ht="18">
      <c r="A13" s="27" t="s">
        <v>8</v>
      </c>
      <c r="B13" s="25" t="s">
        <v>38</v>
      </c>
      <c r="C13" s="25" t="s">
        <v>39</v>
      </c>
      <c r="D13" s="24">
        <f>D14+D15+D17+D18+D16</f>
        <v>5069.400000000001</v>
      </c>
    </row>
    <row r="14" spans="1:4" ht="54">
      <c r="A14" s="27" t="s">
        <v>29</v>
      </c>
      <c r="B14" s="25" t="s">
        <v>38</v>
      </c>
      <c r="C14" s="25" t="s">
        <v>40</v>
      </c>
      <c r="D14" s="24">
        <v>56.6</v>
      </c>
    </row>
    <row r="15" spans="1:4" ht="54">
      <c r="A15" s="27" t="s">
        <v>10</v>
      </c>
      <c r="B15" s="25" t="s">
        <v>38</v>
      </c>
      <c r="C15" s="25" t="s">
        <v>41</v>
      </c>
      <c r="D15" s="24">
        <v>4777.4</v>
      </c>
    </row>
    <row r="16" spans="1:4" ht="18">
      <c r="A16" s="27" t="s">
        <v>42</v>
      </c>
      <c r="B16" s="25" t="s">
        <v>38</v>
      </c>
      <c r="C16" s="25" t="s">
        <v>43</v>
      </c>
      <c r="D16" s="24">
        <v>53.8</v>
      </c>
    </row>
    <row r="17" spans="1:4" ht="18">
      <c r="A17" s="27" t="s">
        <v>12</v>
      </c>
      <c r="B17" s="25" t="s">
        <v>38</v>
      </c>
      <c r="C17" s="25" t="s">
        <v>44</v>
      </c>
      <c r="D17" s="24">
        <v>65</v>
      </c>
    </row>
    <row r="18" spans="1:4" ht="18">
      <c r="A18" s="27" t="s">
        <v>24</v>
      </c>
      <c r="B18" s="25" t="s">
        <v>38</v>
      </c>
      <c r="C18" s="25" t="s">
        <v>45</v>
      </c>
      <c r="D18" s="24">
        <v>116.6</v>
      </c>
    </row>
    <row r="19" spans="1:4" ht="18">
      <c r="A19" s="27" t="s">
        <v>13</v>
      </c>
      <c r="B19" s="25" t="s">
        <v>46</v>
      </c>
      <c r="C19" s="25" t="s">
        <v>39</v>
      </c>
      <c r="D19" s="24">
        <f>D20</f>
        <v>98.8</v>
      </c>
    </row>
    <row r="20" spans="1:4" ht="18">
      <c r="A20" s="27" t="s">
        <v>14</v>
      </c>
      <c r="B20" s="25" t="s">
        <v>46</v>
      </c>
      <c r="C20" s="25" t="s">
        <v>40</v>
      </c>
      <c r="D20" s="24">
        <v>98.8</v>
      </c>
    </row>
    <row r="21" spans="1:4" s="12" customFormat="1" ht="18">
      <c r="A21" s="28" t="s">
        <v>30</v>
      </c>
      <c r="B21" s="25" t="s">
        <v>41</v>
      </c>
      <c r="C21" s="25" t="s">
        <v>39</v>
      </c>
      <c r="D21" s="24">
        <f>D22</f>
        <v>148.7</v>
      </c>
    </row>
    <row r="22" spans="1:4" ht="18">
      <c r="A22" s="28" t="s">
        <v>31</v>
      </c>
      <c r="B22" s="25" t="s">
        <v>41</v>
      </c>
      <c r="C22" s="25" t="s">
        <v>47</v>
      </c>
      <c r="D22" s="24">
        <v>148.7</v>
      </c>
    </row>
    <row r="23" spans="1:4" ht="18">
      <c r="A23" s="29" t="s">
        <v>15</v>
      </c>
      <c r="B23" s="25" t="s">
        <v>48</v>
      </c>
      <c r="C23" s="25" t="s">
        <v>39</v>
      </c>
      <c r="D23" s="24">
        <f>D24+D25</f>
        <v>493.2</v>
      </c>
    </row>
    <row r="24" spans="1:4" ht="18">
      <c r="A24" s="29" t="s">
        <v>16</v>
      </c>
      <c r="B24" s="25" t="s">
        <v>48</v>
      </c>
      <c r="C24" s="25" t="s">
        <v>40</v>
      </c>
      <c r="D24" s="24">
        <v>475</v>
      </c>
    </row>
    <row r="25" spans="1:4" ht="18">
      <c r="A25" s="27" t="s">
        <v>23</v>
      </c>
      <c r="B25" s="25" t="s">
        <v>48</v>
      </c>
      <c r="C25" s="25" t="s">
        <v>48</v>
      </c>
      <c r="D25" s="24">
        <v>18.2</v>
      </c>
    </row>
    <row r="26" spans="1:4" ht="18">
      <c r="A26" s="27" t="s">
        <v>25</v>
      </c>
      <c r="B26" s="25" t="s">
        <v>49</v>
      </c>
      <c r="C26" s="25" t="s">
        <v>39</v>
      </c>
      <c r="D26" s="24">
        <f>D27+D28</f>
        <v>2428.5</v>
      </c>
    </row>
    <row r="27" spans="1:4" s="12" customFormat="1" ht="18">
      <c r="A27" s="27" t="s">
        <v>17</v>
      </c>
      <c r="B27" s="25" t="s">
        <v>49</v>
      </c>
      <c r="C27" s="25" t="s">
        <v>38</v>
      </c>
      <c r="D27" s="24">
        <v>2418.5</v>
      </c>
    </row>
    <row r="28" spans="1:4" ht="18">
      <c r="A28" s="27" t="s">
        <v>26</v>
      </c>
      <c r="B28" s="25" t="s">
        <v>49</v>
      </c>
      <c r="C28" s="25" t="s">
        <v>41</v>
      </c>
      <c r="D28" s="24">
        <v>10</v>
      </c>
    </row>
    <row r="29" spans="1:4" ht="18">
      <c r="A29" s="27" t="s">
        <v>21</v>
      </c>
      <c r="B29" s="25" t="s">
        <v>50</v>
      </c>
      <c r="C29" s="25" t="s">
        <v>39</v>
      </c>
      <c r="D29" s="24">
        <f>D30</f>
        <v>431.6</v>
      </c>
    </row>
    <row r="30" spans="1:4" s="14" customFormat="1" ht="18">
      <c r="A30" s="27" t="s">
        <v>22</v>
      </c>
      <c r="B30" s="25" t="s">
        <v>50</v>
      </c>
      <c r="C30" s="25" t="s">
        <v>38</v>
      </c>
      <c r="D30" s="24">
        <v>431.6</v>
      </c>
    </row>
    <row r="31" spans="1:4" s="12" customFormat="1" ht="18">
      <c r="A31" s="1"/>
      <c r="B31" s="1"/>
      <c r="C31" s="1"/>
      <c r="D31" s="1"/>
    </row>
  </sheetData>
  <sheetProtection/>
  <mergeCells count="3">
    <mergeCell ref="A7:D7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SheetLayoutView="100" zoomScalePageLayoutView="0" workbookViewId="0" topLeftCell="A1">
      <selection activeCell="E6" sqref="E6"/>
    </sheetView>
  </sheetViews>
  <sheetFormatPr defaultColWidth="9.125" defaultRowHeight="12.75"/>
  <cols>
    <col min="1" max="1" width="60.50390625" style="1" customWidth="1"/>
    <col min="2" max="2" width="7.875" style="1" bestFit="1" customWidth="1"/>
    <col min="3" max="4" width="6.50390625" style="17" bestFit="1" customWidth="1"/>
    <col min="5" max="5" width="12.375" style="17" customWidth="1"/>
    <col min="6" max="6" width="5.50390625" style="17" customWidth="1"/>
    <col min="7" max="7" width="13.125" style="1" bestFit="1" customWidth="1"/>
    <col min="8" max="16384" width="9.125" style="1" customWidth="1"/>
  </cols>
  <sheetData>
    <row r="1" ht="18">
      <c r="G1" s="4" t="s">
        <v>20</v>
      </c>
    </row>
    <row r="2" ht="18">
      <c r="G2" s="3" t="s">
        <v>0</v>
      </c>
    </row>
    <row r="3" ht="18">
      <c r="G3" s="3" t="s">
        <v>27</v>
      </c>
    </row>
    <row r="4" spans="1:7" ht="18">
      <c r="A4" s="44" t="s">
        <v>131</v>
      </c>
      <c r="B4" s="45"/>
      <c r="C4" s="45"/>
      <c r="D4" s="45"/>
      <c r="E4" s="45"/>
      <c r="F4" s="45"/>
      <c r="G4" s="45"/>
    </row>
    <row r="6" ht="18">
      <c r="F6" s="18"/>
    </row>
    <row r="7" spans="1:7" ht="18">
      <c r="A7" s="44" t="s">
        <v>19</v>
      </c>
      <c r="B7" s="44"/>
      <c r="C7" s="44"/>
      <c r="D7" s="44"/>
      <c r="E7" s="44"/>
      <c r="F7" s="44"/>
      <c r="G7" s="44"/>
    </row>
    <row r="8" spans="1:7" ht="18">
      <c r="A8" s="44" t="s">
        <v>107</v>
      </c>
      <c r="B8" s="44"/>
      <c r="C8" s="44"/>
      <c r="D8" s="44"/>
      <c r="E8" s="44"/>
      <c r="F8" s="44"/>
      <c r="G8" s="44"/>
    </row>
    <row r="9" ht="18">
      <c r="G9" s="15" t="s">
        <v>1</v>
      </c>
    </row>
    <row r="10" spans="1:7" ht="30.75">
      <c r="A10" s="11" t="s">
        <v>2</v>
      </c>
      <c r="B10" s="11" t="s">
        <v>51</v>
      </c>
      <c r="C10" s="11" t="s">
        <v>3</v>
      </c>
      <c r="D10" s="11" t="s">
        <v>4</v>
      </c>
      <c r="E10" s="11" t="s">
        <v>5</v>
      </c>
      <c r="F10" s="11" t="s">
        <v>6</v>
      </c>
      <c r="G10" s="19" t="s">
        <v>36</v>
      </c>
    </row>
    <row r="11" spans="1:7" ht="18">
      <c r="A11" s="2"/>
      <c r="B11" s="6"/>
      <c r="C11" s="8" t="s">
        <v>7</v>
      </c>
      <c r="D11" s="8" t="s">
        <v>7</v>
      </c>
      <c r="E11" s="8" t="s">
        <v>7</v>
      </c>
      <c r="F11" s="8" t="s">
        <v>7</v>
      </c>
      <c r="G11" s="20"/>
    </row>
    <row r="12" spans="1:7" ht="35.25">
      <c r="A12" s="7" t="s">
        <v>28</v>
      </c>
      <c r="B12" s="9">
        <v>912</v>
      </c>
      <c r="C12" s="34" t="s">
        <v>7</v>
      </c>
      <c r="D12" s="34" t="s">
        <v>7</v>
      </c>
      <c r="E12" s="34" t="s">
        <v>7</v>
      </c>
      <c r="F12" s="34" t="s">
        <v>7</v>
      </c>
      <c r="G12" s="35">
        <f>G13+G56+G64+G70+G81+G93</f>
        <v>8670.200000000003</v>
      </c>
    </row>
    <row r="13" spans="1:7" ht="18">
      <c r="A13" s="32" t="s">
        <v>52</v>
      </c>
      <c r="B13" s="21"/>
      <c r="C13" s="30" t="s">
        <v>38</v>
      </c>
      <c r="D13" s="30" t="s">
        <v>39</v>
      </c>
      <c r="E13" s="31" t="s">
        <v>7</v>
      </c>
      <c r="F13" s="31" t="s">
        <v>7</v>
      </c>
      <c r="G13" s="36">
        <f>G14+G18+G37+G42+G47</f>
        <v>5069.4000000000015</v>
      </c>
    </row>
    <row r="14" spans="1:7" ht="90">
      <c r="A14" s="28" t="s">
        <v>9</v>
      </c>
      <c r="B14" s="21"/>
      <c r="C14" s="30" t="s">
        <v>38</v>
      </c>
      <c r="D14" s="30" t="s">
        <v>40</v>
      </c>
      <c r="E14" s="30"/>
      <c r="F14" s="30"/>
      <c r="G14" s="36">
        <f>G15</f>
        <v>56.6</v>
      </c>
    </row>
    <row r="15" spans="1:7" ht="36">
      <c r="A15" s="28" t="s">
        <v>116</v>
      </c>
      <c r="B15" s="21"/>
      <c r="C15" s="30" t="s">
        <v>38</v>
      </c>
      <c r="D15" s="30" t="s">
        <v>40</v>
      </c>
      <c r="E15" s="30" t="s">
        <v>53</v>
      </c>
      <c r="F15" s="30"/>
      <c r="G15" s="36">
        <f>G16</f>
        <v>56.6</v>
      </c>
    </row>
    <row r="16" spans="1:7" ht="54">
      <c r="A16" s="28" t="s">
        <v>54</v>
      </c>
      <c r="B16" s="21"/>
      <c r="C16" s="30" t="s">
        <v>38</v>
      </c>
      <c r="D16" s="30" t="s">
        <v>40</v>
      </c>
      <c r="E16" s="30" t="s">
        <v>55</v>
      </c>
      <c r="F16" s="30"/>
      <c r="G16" s="36">
        <f>G17</f>
        <v>56.6</v>
      </c>
    </row>
    <row r="17" spans="1:7" ht="18">
      <c r="A17" s="28" t="s">
        <v>56</v>
      </c>
      <c r="B17" s="21"/>
      <c r="C17" s="30" t="s">
        <v>38</v>
      </c>
      <c r="D17" s="30" t="s">
        <v>40</v>
      </c>
      <c r="E17" s="30" t="s">
        <v>55</v>
      </c>
      <c r="F17" s="30" t="s">
        <v>57</v>
      </c>
      <c r="G17" s="36">
        <v>56.6</v>
      </c>
    </row>
    <row r="18" spans="1:7" ht="72">
      <c r="A18" s="28" t="s">
        <v>10</v>
      </c>
      <c r="B18" s="21"/>
      <c r="C18" s="30" t="s">
        <v>38</v>
      </c>
      <c r="D18" s="30" t="s">
        <v>41</v>
      </c>
      <c r="E18" s="31" t="s">
        <v>7</v>
      </c>
      <c r="F18" s="31"/>
      <c r="G18" s="36">
        <f>G19+G32</f>
        <v>4777.400000000001</v>
      </c>
    </row>
    <row r="19" spans="1:7" ht="36">
      <c r="A19" s="28" t="s">
        <v>58</v>
      </c>
      <c r="B19" s="21"/>
      <c r="C19" s="30" t="s">
        <v>38</v>
      </c>
      <c r="D19" s="30" t="s">
        <v>41</v>
      </c>
      <c r="E19" s="31" t="s">
        <v>59</v>
      </c>
      <c r="F19" s="31"/>
      <c r="G19" s="36">
        <f>G20+G23</f>
        <v>4349.3</v>
      </c>
    </row>
    <row r="20" spans="1:7" ht="18">
      <c r="A20" s="28" t="s">
        <v>60</v>
      </c>
      <c r="B20" s="21"/>
      <c r="C20" s="30" t="s">
        <v>38</v>
      </c>
      <c r="D20" s="30" t="s">
        <v>41</v>
      </c>
      <c r="E20" s="30" t="s">
        <v>61</v>
      </c>
      <c r="F20" s="31" t="s">
        <v>7</v>
      </c>
      <c r="G20" s="36">
        <f>G21</f>
        <v>803.2</v>
      </c>
    </row>
    <row r="21" spans="1:7" ht="36">
      <c r="A21" s="28" t="s">
        <v>62</v>
      </c>
      <c r="B21" s="21"/>
      <c r="C21" s="30" t="s">
        <v>38</v>
      </c>
      <c r="D21" s="30" t="s">
        <v>41</v>
      </c>
      <c r="E21" s="31" t="s">
        <v>63</v>
      </c>
      <c r="F21" s="31"/>
      <c r="G21" s="36">
        <f>G22</f>
        <v>803.2</v>
      </c>
    </row>
    <row r="22" spans="1:7" ht="36">
      <c r="A22" s="28" t="s">
        <v>64</v>
      </c>
      <c r="B22" s="21"/>
      <c r="C22" s="30" t="s">
        <v>38</v>
      </c>
      <c r="D22" s="30" t="s">
        <v>41</v>
      </c>
      <c r="E22" s="30" t="s">
        <v>63</v>
      </c>
      <c r="F22" s="31">
        <v>121</v>
      </c>
      <c r="G22" s="36">
        <v>803.2</v>
      </c>
    </row>
    <row r="23" spans="1:7" ht="36">
      <c r="A23" s="28" t="s">
        <v>116</v>
      </c>
      <c r="B23" s="21"/>
      <c r="C23" s="30" t="s">
        <v>38</v>
      </c>
      <c r="D23" s="30" t="s">
        <v>41</v>
      </c>
      <c r="E23" s="30" t="s">
        <v>53</v>
      </c>
      <c r="F23" s="31"/>
      <c r="G23" s="36">
        <f>G24+G26+G28+G30</f>
        <v>3546.1</v>
      </c>
    </row>
    <row r="24" spans="1:7" ht="36">
      <c r="A24" s="28" t="s">
        <v>62</v>
      </c>
      <c r="B24" s="21"/>
      <c r="C24" s="30" t="s">
        <v>38</v>
      </c>
      <c r="D24" s="30" t="s">
        <v>41</v>
      </c>
      <c r="E24" s="31" t="s">
        <v>65</v>
      </c>
      <c r="F24" s="31" t="s">
        <v>7</v>
      </c>
      <c r="G24" s="36">
        <f>G25</f>
        <v>3150.7</v>
      </c>
    </row>
    <row r="25" spans="1:7" ht="36">
      <c r="A25" s="28" t="s">
        <v>64</v>
      </c>
      <c r="B25" s="21"/>
      <c r="C25" s="30" t="s">
        <v>38</v>
      </c>
      <c r="D25" s="30" t="s">
        <v>41</v>
      </c>
      <c r="E25" s="30" t="s">
        <v>65</v>
      </c>
      <c r="F25" s="31">
        <v>121</v>
      </c>
      <c r="G25" s="36">
        <v>3150.7</v>
      </c>
    </row>
    <row r="26" spans="1:7" ht="36">
      <c r="A26" s="28" t="s">
        <v>66</v>
      </c>
      <c r="B26" s="21"/>
      <c r="C26" s="30" t="s">
        <v>38</v>
      </c>
      <c r="D26" s="30" t="s">
        <v>41</v>
      </c>
      <c r="E26" s="30" t="s">
        <v>67</v>
      </c>
      <c r="F26" s="38"/>
      <c r="G26" s="36">
        <f>G27</f>
        <v>184.8</v>
      </c>
    </row>
    <row r="27" spans="1:7" ht="36">
      <c r="A27" s="28" t="s">
        <v>68</v>
      </c>
      <c r="B27" s="21"/>
      <c r="C27" s="30" t="s">
        <v>38</v>
      </c>
      <c r="D27" s="30" t="s">
        <v>41</v>
      </c>
      <c r="E27" s="30" t="s">
        <v>67</v>
      </c>
      <c r="F27" s="30" t="s">
        <v>69</v>
      </c>
      <c r="G27" s="36">
        <v>184.8</v>
      </c>
    </row>
    <row r="28" spans="1:7" ht="72">
      <c r="A28" s="28" t="s">
        <v>70</v>
      </c>
      <c r="B28" s="21"/>
      <c r="C28" s="30" t="s">
        <v>38</v>
      </c>
      <c r="D28" s="30" t="s">
        <v>41</v>
      </c>
      <c r="E28" s="30" t="s">
        <v>71</v>
      </c>
      <c r="F28" s="30"/>
      <c r="G28" s="36">
        <f>G29</f>
        <v>121.6</v>
      </c>
    </row>
    <row r="29" spans="1:7" ht="27.75" customHeight="1">
      <c r="A29" s="28" t="s">
        <v>56</v>
      </c>
      <c r="B29" s="21"/>
      <c r="C29" s="30" t="s">
        <v>38</v>
      </c>
      <c r="D29" s="30" t="s">
        <v>41</v>
      </c>
      <c r="E29" s="30" t="s">
        <v>71</v>
      </c>
      <c r="F29" s="30" t="s">
        <v>57</v>
      </c>
      <c r="G29" s="36">
        <v>121.6</v>
      </c>
    </row>
    <row r="30" spans="1:7" ht="72">
      <c r="A30" s="28" t="s">
        <v>72</v>
      </c>
      <c r="B30" s="21"/>
      <c r="C30" s="30" t="s">
        <v>38</v>
      </c>
      <c r="D30" s="30" t="s">
        <v>41</v>
      </c>
      <c r="E30" s="30" t="s">
        <v>73</v>
      </c>
      <c r="F30" s="30"/>
      <c r="G30" s="36">
        <f>G31</f>
        <v>89</v>
      </c>
    </row>
    <row r="31" spans="1:7" ht="18">
      <c r="A31" s="28" t="s">
        <v>56</v>
      </c>
      <c r="B31" s="21"/>
      <c r="C31" s="30" t="s">
        <v>38</v>
      </c>
      <c r="D31" s="30" t="s">
        <v>41</v>
      </c>
      <c r="E31" s="31" t="s">
        <v>73</v>
      </c>
      <c r="F31" s="31">
        <v>540</v>
      </c>
      <c r="G31" s="36">
        <v>89</v>
      </c>
    </row>
    <row r="32" spans="1:7" ht="36">
      <c r="A32" s="28" t="s">
        <v>74</v>
      </c>
      <c r="B32" s="21"/>
      <c r="C32" s="30" t="s">
        <v>38</v>
      </c>
      <c r="D32" s="30" t="s">
        <v>41</v>
      </c>
      <c r="E32" s="31" t="s">
        <v>75</v>
      </c>
      <c r="F32" s="31"/>
      <c r="G32" s="36">
        <f>G33</f>
        <v>428.09999999999997</v>
      </c>
    </row>
    <row r="33" spans="1:7" ht="18">
      <c r="A33" s="28" t="s">
        <v>120</v>
      </c>
      <c r="B33" s="21"/>
      <c r="C33" s="30" t="s">
        <v>38</v>
      </c>
      <c r="D33" s="30" t="s">
        <v>41</v>
      </c>
      <c r="E33" s="31" t="s">
        <v>76</v>
      </c>
      <c r="F33" s="31"/>
      <c r="G33" s="36">
        <f>G34</f>
        <v>428.09999999999997</v>
      </c>
    </row>
    <row r="34" spans="1:7" ht="54">
      <c r="A34" s="22" t="s">
        <v>77</v>
      </c>
      <c r="B34" s="21"/>
      <c r="C34" s="30" t="s">
        <v>38</v>
      </c>
      <c r="D34" s="30" t="s">
        <v>41</v>
      </c>
      <c r="E34" s="31" t="s">
        <v>78</v>
      </c>
      <c r="F34" s="31"/>
      <c r="G34" s="36">
        <f>G35+G36</f>
        <v>428.09999999999997</v>
      </c>
    </row>
    <row r="35" spans="1:7" ht="36">
      <c r="A35" s="28" t="s">
        <v>64</v>
      </c>
      <c r="B35" s="21"/>
      <c r="C35" s="30" t="s">
        <v>38</v>
      </c>
      <c r="D35" s="30" t="s">
        <v>41</v>
      </c>
      <c r="E35" s="31" t="s">
        <v>78</v>
      </c>
      <c r="F35" s="31">
        <v>121</v>
      </c>
      <c r="G35" s="36">
        <v>382.9</v>
      </c>
    </row>
    <row r="36" spans="1:7" ht="36">
      <c r="A36" s="28" t="s">
        <v>68</v>
      </c>
      <c r="B36" s="21"/>
      <c r="C36" s="30" t="s">
        <v>38</v>
      </c>
      <c r="D36" s="30" t="s">
        <v>41</v>
      </c>
      <c r="E36" s="31" t="s">
        <v>78</v>
      </c>
      <c r="F36" s="31">
        <v>244</v>
      </c>
      <c r="G36" s="36">
        <v>45.2</v>
      </c>
    </row>
    <row r="37" spans="1:7" s="10" customFormat="1" ht="21" customHeight="1">
      <c r="A37" s="28" t="s">
        <v>42</v>
      </c>
      <c r="B37" s="21"/>
      <c r="C37" s="30" t="s">
        <v>38</v>
      </c>
      <c r="D37" s="30" t="s">
        <v>43</v>
      </c>
      <c r="E37" s="31"/>
      <c r="F37" s="31"/>
      <c r="G37" s="36">
        <f>G38</f>
        <v>53.8</v>
      </c>
    </row>
    <row r="38" spans="1:7" s="10" customFormat="1" ht="36">
      <c r="A38" s="28" t="s">
        <v>74</v>
      </c>
      <c r="B38" s="21"/>
      <c r="C38" s="30" t="s">
        <v>79</v>
      </c>
      <c r="D38" s="30" t="s">
        <v>43</v>
      </c>
      <c r="E38" s="31" t="s">
        <v>75</v>
      </c>
      <c r="F38" s="31"/>
      <c r="G38" s="36">
        <f>G39</f>
        <v>53.8</v>
      </c>
    </row>
    <row r="39" spans="1:7" s="10" customFormat="1" ht="18">
      <c r="A39" s="28" t="s">
        <v>120</v>
      </c>
      <c r="B39" s="21"/>
      <c r="C39" s="30" t="s">
        <v>38</v>
      </c>
      <c r="D39" s="30" t="s">
        <v>43</v>
      </c>
      <c r="E39" s="31" t="s">
        <v>76</v>
      </c>
      <c r="F39" s="31"/>
      <c r="G39" s="36">
        <f>G40</f>
        <v>53.8</v>
      </c>
    </row>
    <row r="40" spans="1:7" s="10" customFormat="1" ht="18">
      <c r="A40" s="28" t="s">
        <v>11</v>
      </c>
      <c r="B40" s="21"/>
      <c r="C40" s="30" t="s">
        <v>38</v>
      </c>
      <c r="D40" s="30" t="s">
        <v>43</v>
      </c>
      <c r="E40" s="31" t="s">
        <v>80</v>
      </c>
      <c r="F40" s="31"/>
      <c r="G40" s="36">
        <f>G41</f>
        <v>53.8</v>
      </c>
    </row>
    <row r="41" spans="1:7" s="10" customFormat="1" ht="36">
      <c r="A41" s="28" t="s">
        <v>68</v>
      </c>
      <c r="B41" s="21"/>
      <c r="C41" s="30" t="s">
        <v>38</v>
      </c>
      <c r="D41" s="30" t="s">
        <v>43</v>
      </c>
      <c r="E41" s="31" t="s">
        <v>80</v>
      </c>
      <c r="F41" s="31">
        <v>244</v>
      </c>
      <c r="G41" s="36">
        <v>53.8</v>
      </c>
    </row>
    <row r="42" spans="1:7" s="10" customFormat="1" ht="18">
      <c r="A42" s="28" t="s">
        <v>12</v>
      </c>
      <c r="B42" s="21"/>
      <c r="C42" s="30" t="s">
        <v>38</v>
      </c>
      <c r="D42" s="30" t="s">
        <v>44</v>
      </c>
      <c r="E42" s="31"/>
      <c r="F42" s="31"/>
      <c r="G42" s="36">
        <f>G43</f>
        <v>65</v>
      </c>
    </row>
    <row r="43" spans="1:7" s="10" customFormat="1" ht="36">
      <c r="A43" s="28" t="s">
        <v>74</v>
      </c>
      <c r="B43" s="21"/>
      <c r="C43" s="30" t="s">
        <v>38</v>
      </c>
      <c r="D43" s="30" t="s">
        <v>44</v>
      </c>
      <c r="E43" s="31" t="s">
        <v>75</v>
      </c>
      <c r="F43" s="31"/>
      <c r="G43" s="36">
        <f>G44</f>
        <v>65</v>
      </c>
    </row>
    <row r="44" spans="1:7" ht="18">
      <c r="A44" s="28" t="s">
        <v>120</v>
      </c>
      <c r="B44" s="21"/>
      <c r="C44" s="30" t="s">
        <v>38</v>
      </c>
      <c r="D44" s="30" t="s">
        <v>44</v>
      </c>
      <c r="E44" s="31" t="s">
        <v>76</v>
      </c>
      <c r="F44" s="31" t="s">
        <v>7</v>
      </c>
      <c r="G44" s="36">
        <f>G45</f>
        <v>65</v>
      </c>
    </row>
    <row r="45" spans="1:7" ht="36">
      <c r="A45" s="28" t="s">
        <v>119</v>
      </c>
      <c r="B45" s="21"/>
      <c r="C45" s="30" t="s">
        <v>38</v>
      </c>
      <c r="D45" s="30" t="s">
        <v>44</v>
      </c>
      <c r="E45" s="30" t="s">
        <v>81</v>
      </c>
      <c r="F45" s="30" t="s">
        <v>7</v>
      </c>
      <c r="G45" s="36">
        <f>G46</f>
        <v>65</v>
      </c>
    </row>
    <row r="46" spans="1:7" ht="18">
      <c r="A46" s="32" t="s">
        <v>82</v>
      </c>
      <c r="B46" s="21"/>
      <c r="C46" s="30" t="s">
        <v>38</v>
      </c>
      <c r="D46" s="30" t="s">
        <v>44</v>
      </c>
      <c r="E46" s="30" t="s">
        <v>81</v>
      </c>
      <c r="F46" s="30" t="s">
        <v>83</v>
      </c>
      <c r="G46" s="36">
        <v>65</v>
      </c>
    </row>
    <row r="47" spans="1:7" s="10" customFormat="1" ht="18">
      <c r="A47" s="32" t="s">
        <v>24</v>
      </c>
      <c r="B47" s="21"/>
      <c r="C47" s="30" t="s">
        <v>38</v>
      </c>
      <c r="D47" s="30" t="s">
        <v>45</v>
      </c>
      <c r="E47" s="30"/>
      <c r="F47" s="30"/>
      <c r="G47" s="36">
        <f>G48</f>
        <v>116.6</v>
      </c>
    </row>
    <row r="48" spans="1:7" s="10" customFormat="1" ht="36">
      <c r="A48" s="28" t="s">
        <v>74</v>
      </c>
      <c r="B48" s="21"/>
      <c r="C48" s="30" t="s">
        <v>38</v>
      </c>
      <c r="D48" s="30" t="s">
        <v>45</v>
      </c>
      <c r="E48" s="30" t="s">
        <v>75</v>
      </c>
      <c r="F48" s="30"/>
      <c r="G48" s="36">
        <f>G49</f>
        <v>116.6</v>
      </c>
    </row>
    <row r="49" spans="1:7" s="10" customFormat="1" ht="18">
      <c r="A49" s="28" t="s">
        <v>120</v>
      </c>
      <c r="B49" s="21"/>
      <c r="C49" s="30" t="s">
        <v>38</v>
      </c>
      <c r="D49" s="30" t="s">
        <v>45</v>
      </c>
      <c r="E49" s="30" t="s">
        <v>76</v>
      </c>
      <c r="F49" s="30"/>
      <c r="G49" s="36">
        <f>G50+G52+G54</f>
        <v>116.6</v>
      </c>
    </row>
    <row r="50" spans="1:7" s="10" customFormat="1" ht="18">
      <c r="A50" s="28" t="s">
        <v>110</v>
      </c>
      <c r="B50" s="21"/>
      <c r="C50" s="30" t="s">
        <v>38</v>
      </c>
      <c r="D50" s="30" t="s">
        <v>45</v>
      </c>
      <c r="E50" s="30" t="s">
        <v>109</v>
      </c>
      <c r="F50" s="30"/>
      <c r="G50" s="36">
        <f>G51</f>
        <v>95.3</v>
      </c>
    </row>
    <row r="51" spans="1:7" s="10" customFormat="1" ht="18">
      <c r="A51" s="37" t="s">
        <v>126</v>
      </c>
      <c r="B51" s="21"/>
      <c r="C51" s="30" t="s">
        <v>38</v>
      </c>
      <c r="D51" s="30" t="s">
        <v>45</v>
      </c>
      <c r="E51" s="30" t="s">
        <v>109</v>
      </c>
      <c r="F51" s="30" t="s">
        <v>125</v>
      </c>
      <c r="G51" s="36">
        <v>95.3</v>
      </c>
    </row>
    <row r="52" spans="1:7" s="10" customFormat="1" ht="54">
      <c r="A52" s="28" t="s">
        <v>84</v>
      </c>
      <c r="B52" s="21"/>
      <c r="C52" s="30" t="s">
        <v>38</v>
      </c>
      <c r="D52" s="30" t="s">
        <v>45</v>
      </c>
      <c r="E52" s="30" t="s">
        <v>85</v>
      </c>
      <c r="F52" s="30"/>
      <c r="G52" s="36">
        <f>G53</f>
        <v>3.3</v>
      </c>
    </row>
    <row r="53" spans="1:7" s="10" customFormat="1" ht="18">
      <c r="A53" s="39" t="s">
        <v>130</v>
      </c>
      <c r="B53" s="21"/>
      <c r="C53" s="30" t="s">
        <v>38</v>
      </c>
      <c r="D53" s="30" t="s">
        <v>45</v>
      </c>
      <c r="E53" s="30" t="s">
        <v>85</v>
      </c>
      <c r="F53" s="30" t="s">
        <v>114</v>
      </c>
      <c r="G53" s="36">
        <v>3.3</v>
      </c>
    </row>
    <row r="54" spans="1:7" s="10" customFormat="1" ht="36">
      <c r="A54" s="28" t="s">
        <v>86</v>
      </c>
      <c r="B54" s="21"/>
      <c r="C54" s="30" t="s">
        <v>38</v>
      </c>
      <c r="D54" s="30" t="s">
        <v>45</v>
      </c>
      <c r="E54" s="30" t="s">
        <v>87</v>
      </c>
      <c r="F54" s="30"/>
      <c r="G54" s="36">
        <f>G55</f>
        <v>18</v>
      </c>
    </row>
    <row r="55" spans="1:7" s="10" customFormat="1" ht="36">
      <c r="A55" s="28" t="s">
        <v>68</v>
      </c>
      <c r="B55" s="21"/>
      <c r="C55" s="30" t="s">
        <v>38</v>
      </c>
      <c r="D55" s="30" t="s">
        <v>45</v>
      </c>
      <c r="E55" s="30" t="s">
        <v>87</v>
      </c>
      <c r="F55" s="30" t="s">
        <v>69</v>
      </c>
      <c r="G55" s="36">
        <v>18</v>
      </c>
    </row>
    <row r="56" spans="1:7" ht="18">
      <c r="A56" s="32" t="s">
        <v>88</v>
      </c>
      <c r="B56" s="21"/>
      <c r="C56" s="30" t="s">
        <v>46</v>
      </c>
      <c r="D56" s="30" t="s">
        <v>39</v>
      </c>
      <c r="E56" s="30"/>
      <c r="F56" s="30"/>
      <c r="G56" s="36">
        <f>G57</f>
        <v>98.80000000000001</v>
      </c>
    </row>
    <row r="57" spans="1:7" ht="18">
      <c r="A57" s="32" t="s">
        <v>89</v>
      </c>
      <c r="B57" s="21"/>
      <c r="C57" s="30" t="s">
        <v>46</v>
      </c>
      <c r="D57" s="30" t="s">
        <v>40</v>
      </c>
      <c r="E57" s="30"/>
      <c r="F57" s="30"/>
      <c r="G57" s="36">
        <f>G58</f>
        <v>98.80000000000001</v>
      </c>
    </row>
    <row r="58" spans="1:7" ht="36">
      <c r="A58" s="28" t="s">
        <v>74</v>
      </c>
      <c r="B58" s="21"/>
      <c r="C58" s="30" t="s">
        <v>46</v>
      </c>
      <c r="D58" s="30" t="s">
        <v>40</v>
      </c>
      <c r="E58" s="30" t="s">
        <v>75</v>
      </c>
      <c r="F58" s="30"/>
      <c r="G58" s="36">
        <f>G59</f>
        <v>98.80000000000001</v>
      </c>
    </row>
    <row r="59" spans="1:7" ht="18">
      <c r="A59" s="28" t="s">
        <v>120</v>
      </c>
      <c r="B59" s="21"/>
      <c r="C59" s="30" t="s">
        <v>46</v>
      </c>
      <c r="D59" s="30" t="s">
        <v>40</v>
      </c>
      <c r="E59" s="30" t="s">
        <v>76</v>
      </c>
      <c r="F59" s="30"/>
      <c r="G59" s="36">
        <f>G60</f>
        <v>98.80000000000001</v>
      </c>
    </row>
    <row r="60" spans="1:7" ht="54">
      <c r="A60" s="28" t="s">
        <v>90</v>
      </c>
      <c r="B60" s="21"/>
      <c r="C60" s="30" t="s">
        <v>46</v>
      </c>
      <c r="D60" s="30" t="s">
        <v>40</v>
      </c>
      <c r="E60" s="30" t="s">
        <v>91</v>
      </c>
      <c r="F60" s="30"/>
      <c r="G60" s="36">
        <f>G61+G62+G63</f>
        <v>98.80000000000001</v>
      </c>
    </row>
    <row r="61" spans="1:7" ht="36">
      <c r="A61" s="28" t="s">
        <v>64</v>
      </c>
      <c r="B61" s="21"/>
      <c r="C61" s="30" t="s">
        <v>46</v>
      </c>
      <c r="D61" s="30" t="s">
        <v>40</v>
      </c>
      <c r="E61" s="30" t="s">
        <v>91</v>
      </c>
      <c r="F61" s="30" t="s">
        <v>92</v>
      </c>
      <c r="G61" s="36">
        <v>88.4</v>
      </c>
    </row>
    <row r="62" spans="1:7" ht="54">
      <c r="A62" s="37" t="s">
        <v>124</v>
      </c>
      <c r="B62" s="21"/>
      <c r="C62" s="30" t="s">
        <v>46</v>
      </c>
      <c r="D62" s="30" t="s">
        <v>40</v>
      </c>
      <c r="E62" s="30" t="s">
        <v>91</v>
      </c>
      <c r="F62" s="30" t="s">
        <v>123</v>
      </c>
      <c r="G62" s="36">
        <v>2.4</v>
      </c>
    </row>
    <row r="63" spans="1:7" ht="36">
      <c r="A63" s="28" t="s">
        <v>68</v>
      </c>
      <c r="B63" s="21"/>
      <c r="C63" s="30" t="s">
        <v>46</v>
      </c>
      <c r="D63" s="30" t="s">
        <v>40</v>
      </c>
      <c r="E63" s="30" t="s">
        <v>91</v>
      </c>
      <c r="F63" s="30" t="s">
        <v>69</v>
      </c>
      <c r="G63" s="36">
        <v>8</v>
      </c>
    </row>
    <row r="64" spans="1:7" ht="18">
      <c r="A64" s="32" t="s">
        <v>93</v>
      </c>
      <c r="B64" s="21"/>
      <c r="C64" s="30" t="s">
        <v>41</v>
      </c>
      <c r="D64" s="30" t="s">
        <v>39</v>
      </c>
      <c r="E64" s="30"/>
      <c r="F64" s="30"/>
      <c r="G64" s="36">
        <f>G65</f>
        <v>148.7</v>
      </c>
    </row>
    <row r="65" spans="1:7" ht="18">
      <c r="A65" s="28" t="s">
        <v>31</v>
      </c>
      <c r="B65" s="21"/>
      <c r="C65" s="30" t="s">
        <v>41</v>
      </c>
      <c r="D65" s="30" t="s">
        <v>47</v>
      </c>
      <c r="E65" s="30"/>
      <c r="F65" s="30"/>
      <c r="G65" s="36">
        <f>G66</f>
        <v>148.7</v>
      </c>
    </row>
    <row r="66" spans="1:7" ht="54">
      <c r="A66" s="28" t="s">
        <v>117</v>
      </c>
      <c r="B66" s="21"/>
      <c r="C66" s="30" t="s">
        <v>41</v>
      </c>
      <c r="D66" s="30" t="s">
        <v>47</v>
      </c>
      <c r="E66" s="30" t="s">
        <v>94</v>
      </c>
      <c r="F66" s="30"/>
      <c r="G66" s="36">
        <f>G67</f>
        <v>148.7</v>
      </c>
    </row>
    <row r="67" spans="1:7" ht="90">
      <c r="A67" s="28" t="s">
        <v>129</v>
      </c>
      <c r="B67" s="21"/>
      <c r="C67" s="30" t="s">
        <v>41</v>
      </c>
      <c r="D67" s="30" t="s">
        <v>47</v>
      </c>
      <c r="E67" s="30" t="s">
        <v>95</v>
      </c>
      <c r="F67" s="30"/>
      <c r="G67" s="36">
        <f>G68</f>
        <v>148.7</v>
      </c>
    </row>
    <row r="68" spans="1:7" ht="36">
      <c r="A68" s="28" t="s">
        <v>127</v>
      </c>
      <c r="B68" s="21"/>
      <c r="C68" s="30" t="s">
        <v>41</v>
      </c>
      <c r="D68" s="30" t="s">
        <v>47</v>
      </c>
      <c r="E68" s="30" t="s">
        <v>128</v>
      </c>
      <c r="F68" s="30"/>
      <c r="G68" s="36">
        <f>G69</f>
        <v>148.7</v>
      </c>
    </row>
    <row r="69" spans="1:7" ht="36">
      <c r="A69" s="28" t="s">
        <v>68</v>
      </c>
      <c r="B69" s="21"/>
      <c r="C69" s="30" t="s">
        <v>41</v>
      </c>
      <c r="D69" s="30" t="s">
        <v>47</v>
      </c>
      <c r="E69" s="30" t="s">
        <v>128</v>
      </c>
      <c r="F69" s="30" t="s">
        <v>69</v>
      </c>
      <c r="G69" s="36">
        <v>148.7</v>
      </c>
    </row>
    <row r="70" spans="1:7" ht="18">
      <c r="A70" s="32" t="s">
        <v>96</v>
      </c>
      <c r="B70" s="21"/>
      <c r="C70" s="30" t="s">
        <v>48</v>
      </c>
      <c r="D70" s="30" t="s">
        <v>39</v>
      </c>
      <c r="E70" s="30"/>
      <c r="F70" s="30"/>
      <c r="G70" s="36">
        <f>+G71+G76</f>
        <v>493.2</v>
      </c>
    </row>
    <row r="71" spans="1:7" s="10" customFormat="1" ht="18">
      <c r="A71" s="32" t="s">
        <v>16</v>
      </c>
      <c r="B71" s="21"/>
      <c r="C71" s="30" t="s">
        <v>48</v>
      </c>
      <c r="D71" s="30" t="s">
        <v>40</v>
      </c>
      <c r="E71" s="30"/>
      <c r="F71" s="30"/>
      <c r="G71" s="36">
        <f>G72</f>
        <v>475</v>
      </c>
    </row>
    <row r="72" spans="1:7" s="10" customFormat="1" ht="36">
      <c r="A72" s="28" t="s">
        <v>74</v>
      </c>
      <c r="B72" s="21"/>
      <c r="C72" s="30" t="s">
        <v>48</v>
      </c>
      <c r="D72" s="30" t="s">
        <v>40</v>
      </c>
      <c r="E72" s="30" t="s">
        <v>75</v>
      </c>
      <c r="F72" s="30"/>
      <c r="G72" s="36">
        <f>G73</f>
        <v>475</v>
      </c>
    </row>
    <row r="73" spans="1:7" s="10" customFormat="1" ht="18">
      <c r="A73" s="28" t="s">
        <v>120</v>
      </c>
      <c r="B73" s="21"/>
      <c r="C73" s="30" t="s">
        <v>48</v>
      </c>
      <c r="D73" s="30" t="s">
        <v>40</v>
      </c>
      <c r="E73" s="30" t="s">
        <v>76</v>
      </c>
      <c r="F73" s="30"/>
      <c r="G73" s="36">
        <f>G74</f>
        <v>475</v>
      </c>
    </row>
    <row r="74" spans="1:7" s="10" customFormat="1" ht="18">
      <c r="A74" s="32" t="s">
        <v>97</v>
      </c>
      <c r="B74" s="21"/>
      <c r="C74" s="30" t="s">
        <v>48</v>
      </c>
      <c r="D74" s="30" t="s">
        <v>40</v>
      </c>
      <c r="E74" s="30" t="s">
        <v>111</v>
      </c>
      <c r="F74" s="30"/>
      <c r="G74" s="36">
        <f>G75</f>
        <v>475</v>
      </c>
    </row>
    <row r="75" spans="1:7" ht="36">
      <c r="A75" s="28" t="s">
        <v>68</v>
      </c>
      <c r="B75" s="21"/>
      <c r="C75" s="30" t="s">
        <v>48</v>
      </c>
      <c r="D75" s="30" t="s">
        <v>40</v>
      </c>
      <c r="E75" s="30" t="s">
        <v>111</v>
      </c>
      <c r="F75" s="30" t="s">
        <v>69</v>
      </c>
      <c r="G75" s="36">
        <v>475</v>
      </c>
    </row>
    <row r="76" spans="1:7" ht="36">
      <c r="A76" s="33" t="s">
        <v>23</v>
      </c>
      <c r="B76" s="21"/>
      <c r="C76" s="30" t="s">
        <v>48</v>
      </c>
      <c r="D76" s="30" t="s">
        <v>48</v>
      </c>
      <c r="E76" s="30"/>
      <c r="F76" s="30"/>
      <c r="G76" s="36">
        <f>G77</f>
        <v>18.2</v>
      </c>
    </row>
    <row r="77" spans="1:7" ht="36">
      <c r="A77" s="28" t="s">
        <v>74</v>
      </c>
      <c r="B77" s="21"/>
      <c r="C77" s="30" t="s">
        <v>48</v>
      </c>
      <c r="D77" s="30" t="s">
        <v>48</v>
      </c>
      <c r="E77" s="30" t="s">
        <v>75</v>
      </c>
      <c r="F77" s="30"/>
      <c r="G77" s="36">
        <f>G78</f>
        <v>18.2</v>
      </c>
    </row>
    <row r="78" spans="1:7" ht="18">
      <c r="A78" s="28" t="s">
        <v>120</v>
      </c>
      <c r="B78" s="21"/>
      <c r="C78" s="30" t="s">
        <v>48</v>
      </c>
      <c r="D78" s="30" t="s">
        <v>48</v>
      </c>
      <c r="E78" s="30" t="s">
        <v>76</v>
      </c>
      <c r="F78" s="30"/>
      <c r="G78" s="36">
        <f>G79</f>
        <v>18.2</v>
      </c>
    </row>
    <row r="79" spans="1:7" ht="18">
      <c r="A79" s="28" t="s">
        <v>108</v>
      </c>
      <c r="B79" s="21"/>
      <c r="C79" s="30" t="s">
        <v>48</v>
      </c>
      <c r="D79" s="30" t="s">
        <v>48</v>
      </c>
      <c r="E79" s="30" t="s">
        <v>98</v>
      </c>
      <c r="F79" s="30"/>
      <c r="G79" s="36">
        <f>G80</f>
        <v>18.2</v>
      </c>
    </row>
    <row r="80" spans="1:7" ht="36">
      <c r="A80" s="40" t="s">
        <v>122</v>
      </c>
      <c r="B80" s="21"/>
      <c r="C80" s="30" t="s">
        <v>48</v>
      </c>
      <c r="D80" s="30" t="s">
        <v>48</v>
      </c>
      <c r="E80" s="30" t="s">
        <v>98</v>
      </c>
      <c r="F80" s="30" t="s">
        <v>121</v>
      </c>
      <c r="G80" s="36">
        <v>18.2</v>
      </c>
    </row>
    <row r="81" spans="1:7" ht="18">
      <c r="A81" s="32" t="s">
        <v>99</v>
      </c>
      <c r="B81" s="21"/>
      <c r="C81" s="30" t="s">
        <v>49</v>
      </c>
      <c r="D81" s="30" t="s">
        <v>39</v>
      </c>
      <c r="E81" s="31"/>
      <c r="F81" s="31" t="s">
        <v>7</v>
      </c>
      <c r="G81" s="36">
        <f>G82+G88</f>
        <v>2428.5</v>
      </c>
    </row>
    <row r="82" spans="1:7" ht="18">
      <c r="A82" s="28" t="s">
        <v>17</v>
      </c>
      <c r="B82" s="21"/>
      <c r="C82" s="30" t="s">
        <v>49</v>
      </c>
      <c r="D82" s="30" t="s">
        <v>38</v>
      </c>
      <c r="E82" s="31"/>
      <c r="F82" s="31" t="s">
        <v>7</v>
      </c>
      <c r="G82" s="36">
        <f>G83</f>
        <v>2418.5</v>
      </c>
    </row>
    <row r="83" spans="1:7" ht="36">
      <c r="A83" s="28" t="s">
        <v>74</v>
      </c>
      <c r="B83" s="21"/>
      <c r="C83" s="30" t="s">
        <v>49</v>
      </c>
      <c r="D83" s="30" t="s">
        <v>38</v>
      </c>
      <c r="E83" s="31" t="s">
        <v>75</v>
      </c>
      <c r="F83" s="31"/>
      <c r="G83" s="36">
        <f>G84</f>
        <v>2418.5</v>
      </c>
    </row>
    <row r="84" spans="1:7" ht="18">
      <c r="A84" s="28" t="s">
        <v>120</v>
      </c>
      <c r="B84" s="21"/>
      <c r="C84" s="30" t="s">
        <v>49</v>
      </c>
      <c r="D84" s="30" t="s">
        <v>38</v>
      </c>
      <c r="E84" s="31" t="s">
        <v>76</v>
      </c>
      <c r="F84" s="31" t="s">
        <v>7</v>
      </c>
      <c r="G84" s="36">
        <f>G85</f>
        <v>2418.5</v>
      </c>
    </row>
    <row r="85" spans="1:7" ht="23.25" customHeight="1">
      <c r="A85" s="28" t="s">
        <v>100</v>
      </c>
      <c r="B85" s="21"/>
      <c r="C85" s="30" t="s">
        <v>49</v>
      </c>
      <c r="D85" s="30" t="s">
        <v>38</v>
      </c>
      <c r="E85" s="31" t="s">
        <v>112</v>
      </c>
      <c r="F85" s="31"/>
      <c r="G85" s="36">
        <f>G86+G87</f>
        <v>2418.5</v>
      </c>
    </row>
    <row r="86" spans="1:7" ht="36" customHeight="1">
      <c r="A86" s="37" t="s">
        <v>122</v>
      </c>
      <c r="B86" s="21"/>
      <c r="C86" s="30" t="s">
        <v>49</v>
      </c>
      <c r="D86" s="30" t="s">
        <v>38</v>
      </c>
      <c r="E86" s="31" t="s">
        <v>112</v>
      </c>
      <c r="F86" s="30" t="s">
        <v>121</v>
      </c>
      <c r="G86" s="36">
        <v>1882.2</v>
      </c>
    </row>
    <row r="87" spans="1:7" ht="36" customHeight="1">
      <c r="A87" s="28" t="s">
        <v>68</v>
      </c>
      <c r="B87" s="21"/>
      <c r="C87" s="30" t="s">
        <v>49</v>
      </c>
      <c r="D87" s="30" t="s">
        <v>38</v>
      </c>
      <c r="E87" s="31" t="s">
        <v>112</v>
      </c>
      <c r="F87" s="30" t="s">
        <v>69</v>
      </c>
      <c r="G87" s="36">
        <v>536.3</v>
      </c>
    </row>
    <row r="88" spans="1:7" ht="36">
      <c r="A88" s="28" t="s">
        <v>101</v>
      </c>
      <c r="B88" s="21"/>
      <c r="C88" s="30" t="s">
        <v>49</v>
      </c>
      <c r="D88" s="30" t="s">
        <v>41</v>
      </c>
      <c r="E88" s="31"/>
      <c r="F88" s="31"/>
      <c r="G88" s="36">
        <f>G89</f>
        <v>10</v>
      </c>
    </row>
    <row r="89" spans="1:7" ht="36">
      <c r="A89" s="28" t="s">
        <v>74</v>
      </c>
      <c r="B89" s="21"/>
      <c r="C89" s="30" t="s">
        <v>49</v>
      </c>
      <c r="D89" s="30" t="s">
        <v>41</v>
      </c>
      <c r="E89" s="31" t="s">
        <v>75</v>
      </c>
      <c r="F89" s="31"/>
      <c r="G89" s="36">
        <f>G90</f>
        <v>10</v>
      </c>
    </row>
    <row r="90" spans="1:7" ht="18">
      <c r="A90" s="28" t="s">
        <v>120</v>
      </c>
      <c r="B90" s="21"/>
      <c r="C90" s="30" t="s">
        <v>49</v>
      </c>
      <c r="D90" s="30" t="s">
        <v>41</v>
      </c>
      <c r="E90" s="31" t="s">
        <v>76</v>
      </c>
      <c r="F90" s="31"/>
      <c r="G90" s="36">
        <f>G91</f>
        <v>10</v>
      </c>
    </row>
    <row r="91" spans="1:7" ht="18">
      <c r="A91" s="28" t="s">
        <v>102</v>
      </c>
      <c r="B91" s="21"/>
      <c r="C91" s="30" t="s">
        <v>49</v>
      </c>
      <c r="D91" s="30" t="s">
        <v>41</v>
      </c>
      <c r="E91" s="31" t="s">
        <v>113</v>
      </c>
      <c r="F91" s="31"/>
      <c r="G91" s="36">
        <f>G92</f>
        <v>10</v>
      </c>
    </row>
    <row r="92" spans="1:7" ht="36">
      <c r="A92" s="28" t="s">
        <v>68</v>
      </c>
      <c r="B92" s="21"/>
      <c r="C92" s="30" t="s">
        <v>49</v>
      </c>
      <c r="D92" s="30" t="s">
        <v>41</v>
      </c>
      <c r="E92" s="31" t="s">
        <v>113</v>
      </c>
      <c r="F92" s="30" t="s">
        <v>69</v>
      </c>
      <c r="G92" s="36">
        <v>10</v>
      </c>
    </row>
    <row r="93" spans="1:7" ht="18">
      <c r="A93" s="32" t="s">
        <v>103</v>
      </c>
      <c r="B93" s="21"/>
      <c r="C93" s="30" t="s">
        <v>50</v>
      </c>
      <c r="D93" s="30" t="s">
        <v>39</v>
      </c>
      <c r="E93" s="30"/>
      <c r="F93" s="30"/>
      <c r="G93" s="36">
        <f>G94</f>
        <v>431.6</v>
      </c>
    </row>
    <row r="94" spans="1:7" ht="18">
      <c r="A94" s="28" t="s">
        <v>22</v>
      </c>
      <c r="B94" s="21"/>
      <c r="C94" s="30" t="s">
        <v>50</v>
      </c>
      <c r="D94" s="30" t="s">
        <v>38</v>
      </c>
      <c r="E94" s="30"/>
      <c r="F94" s="30"/>
      <c r="G94" s="36">
        <f>G95</f>
        <v>431.6</v>
      </c>
    </row>
    <row r="95" spans="1:7" ht="36">
      <c r="A95" s="28" t="s">
        <v>74</v>
      </c>
      <c r="B95" s="21"/>
      <c r="C95" s="30" t="s">
        <v>50</v>
      </c>
      <c r="D95" s="30" t="s">
        <v>38</v>
      </c>
      <c r="E95" s="30" t="s">
        <v>75</v>
      </c>
      <c r="F95" s="30"/>
      <c r="G95" s="36">
        <f>G96</f>
        <v>431.6</v>
      </c>
    </row>
    <row r="96" spans="1:7" ht="18">
      <c r="A96" s="28" t="s">
        <v>120</v>
      </c>
      <c r="B96" s="21"/>
      <c r="C96" s="30" t="s">
        <v>50</v>
      </c>
      <c r="D96" s="30" t="s">
        <v>38</v>
      </c>
      <c r="E96" s="30" t="s">
        <v>76</v>
      </c>
      <c r="F96" s="30"/>
      <c r="G96" s="36">
        <f>G97</f>
        <v>431.6</v>
      </c>
    </row>
    <row r="97" spans="1:7" ht="102.75" customHeight="1">
      <c r="A97" s="28" t="s">
        <v>118</v>
      </c>
      <c r="B97" s="21"/>
      <c r="C97" s="30" t="s">
        <v>50</v>
      </c>
      <c r="D97" s="30" t="s">
        <v>38</v>
      </c>
      <c r="E97" s="30" t="s">
        <v>104</v>
      </c>
      <c r="F97" s="30"/>
      <c r="G97" s="36">
        <f>G98</f>
        <v>431.6</v>
      </c>
    </row>
    <row r="98" spans="1:7" ht="18">
      <c r="A98" s="32" t="s">
        <v>105</v>
      </c>
      <c r="B98" s="21"/>
      <c r="C98" s="30" t="s">
        <v>50</v>
      </c>
      <c r="D98" s="30" t="s">
        <v>38</v>
      </c>
      <c r="E98" s="30" t="s">
        <v>104</v>
      </c>
      <c r="F98" s="30" t="s">
        <v>106</v>
      </c>
      <c r="G98" s="36">
        <v>431.6</v>
      </c>
    </row>
  </sheetData>
  <sheetProtection/>
  <mergeCells count="3">
    <mergeCell ref="A7:G7"/>
    <mergeCell ref="A8:G8"/>
    <mergeCell ref="A4:G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П</cp:lastModifiedBy>
  <cp:lastPrinted>2013-11-11T12:16:08Z</cp:lastPrinted>
  <dcterms:created xsi:type="dcterms:W3CDTF">2010-11-02T06:17:02Z</dcterms:created>
  <dcterms:modified xsi:type="dcterms:W3CDTF">2013-12-18T09:40:38Z</dcterms:modified>
  <cp:category/>
  <cp:version/>
  <cp:contentType/>
  <cp:contentStatus/>
</cp:coreProperties>
</file>