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2014" sheetId="1" r:id="rId1"/>
    <sheet name="Измен. к 61" sheetId="2" r:id="rId2"/>
    <sheet name="К 287 от 14.07.2014" sheetId="3" r:id="rId3"/>
    <sheet name="2017" sheetId="4" r:id="rId4"/>
  </sheets>
  <definedNames>
    <definedName name="_xlnm.Print_Titles" localSheetId="0">'2014'!$9:$10</definedName>
    <definedName name="_xlnm.Print_Titles" localSheetId="3">'2017'!$7:$7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13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4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5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59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6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72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7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82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<sst xmlns="http://schemas.openxmlformats.org/spreadsheetml/2006/main" count="2412" uniqueCount="812">
  <si>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</si>
  <si>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</si>
  <si>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</si>
  <si>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</si>
  <si>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</si>
  <si>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</si>
  <si>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</si>
  <si>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</si>
  <si>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</si>
  <si>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</si>
  <si>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</si>
  <si>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</si>
  <si>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</si>
  <si>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</si>
  <si>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</si>
  <si>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</si>
  <si>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</si>
  <si>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</si>
  <si>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</si>
  <si>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</si>
  <si>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</si>
  <si>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</si>
  <si>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</si>
  <si>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</si>
  <si>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</si>
  <si>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</si>
  <si>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</si>
  <si>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</si>
  <si>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</si>
  <si>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</si>
  <si>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</si>
  <si>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</si>
  <si>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</si>
  <si>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</si>
  <si>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</si>
  <si>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</si>
  <si>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</si>
  <si>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</si>
  <si>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</si>
  <si>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</si>
  <si>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</si>
  <si>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</si>
  <si>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</si>
  <si>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</si>
  <si>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</si>
  <si>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</si>
  <si>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</si>
  <si>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</si>
  <si>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</si>
  <si>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</si>
  <si>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</si>
  <si>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</si>
  <si>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</si>
  <si>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</si>
  <si>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</si>
  <si>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</si>
  <si>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</si>
  <si>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</si>
  <si>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</si>
  <si>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</si>
  <si>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</si>
  <si>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</si>
  <si>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</si>
  <si>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</si>
  <si>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</si>
  <si>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</si>
  <si>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</si>
  <si>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</si>
  <si>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</si>
  <si>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</si>
  <si>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</si>
  <si>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</si>
  <si>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</si>
  <si>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</si>
  <si>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</si>
  <si>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</si>
  <si>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</si>
  <si>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</si>
  <si>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</si>
  <si>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</si>
  <si>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</si>
  <si>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</si>
  <si>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</si>
  <si>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</si>
  <si>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</si>
  <si>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</si>
  <si>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</si>
  <si>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</si>
  <si>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</si>
  <si>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</si>
  <si>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</si>
  <si>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</si>
  <si>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</si>
  <si>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</si>
  <si>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</si>
  <si>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</si>
  <si>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</si>
  <si>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</si>
  <si>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</si>
  <si>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</si>
  <si>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</si>
  <si>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</si>
  <si>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</si>
  <si>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</si>
  <si>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</si>
  <si>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</si>
  <si>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</si>
  <si>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</si>
  <si>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</si>
  <si>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</si>
  <si>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</si>
  <si>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</si>
  <si>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</si>
  <si>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</si>
  <si>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</si>
  <si>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</si>
  <si>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</si>
  <si>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</si>
  <si>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</si>
  <si>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</si>
  <si>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</si>
  <si>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</si>
  <si>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</si>
  <si>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</si>
  <si>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</si>
  <si>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</si>
  <si>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</si>
  <si>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</si>
  <si>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</si>
  <si>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</si>
  <si>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</si>
  <si>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</si>
  <si>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</si>
  <si>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</si>
  <si>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</si>
  <si>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</si>
  <si>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</si>
  <si>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</si>
  <si>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</si>
  <si>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</si>
  <si>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</si>
  <si>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</si>
  <si>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</si>
  <si>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</si>
  <si>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</si>
  <si>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</si>
  <si>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</si>
  <si>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</si>
  <si>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</si>
  <si>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</si>
  <si>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</si>
  <si>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</si>
  <si>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</si>
  <si>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</si>
  <si>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</si>
  <si>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</si>
  <si>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</si>
  <si>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</si>
  <si>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</si>
  <si>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</si>
  <si>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</si>
  <si>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</si>
  <si>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</si>
  <si>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</si>
  <si>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</si>
  <si>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</si>
  <si>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</si>
  <si>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</si>
  <si>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</si>
  <si>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</si>
  <si>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</si>
  <si>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</si>
  <si>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</si>
  <si>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</si>
  <si>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</si>
  <si>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</si>
  <si>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</si>
  <si>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</si>
  <si>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</si>
  <si>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</si>
  <si>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</si>
  <si>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</si>
  <si>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</si>
  <si>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</si>
  <si>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</si>
  <si>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</si>
  <si>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</si>
  <si>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</si>
  <si>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</si>
  <si>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</si>
  <si>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</si>
  <si>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</si>
  <si>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</si>
  <si>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</si>
  <si>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</si>
  <si>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</si>
  <si>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</si>
  <si>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</si>
  <si>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</si>
  <si>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</si>
  <si>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</si>
  <si>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</si>
  <si>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</si>
  <si>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</si>
  <si>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</si>
  <si>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</si>
  <si>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</si>
  <si>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</si>
  <si>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</si>
  <si>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</si>
  <si>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</si>
  <si>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</si>
  <si>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</si>
  <si>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</si>
  <si>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</si>
  <si>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</si>
  <si>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</si>
  <si>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</si>
  <si>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</si>
  <si>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</si>
  <si>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</si>
  <si>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</si>
  <si>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</si>
  <si>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</si>
  <si>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</si>
  <si>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</si>
  <si>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</si>
  <si>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</si>
  <si>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</si>
  <si>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</si>
  <si>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</si>
  <si>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</si>
  <si>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</si>
  <si>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</si>
  <si>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</si>
  <si>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</si>
  <si>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</si>
  <si>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</si>
  <si>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</si>
  <si>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</si>
  <si>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</si>
  <si>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</si>
  <si>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</si>
  <si>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</si>
  <si>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</si>
  <si>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</si>
  <si>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</si>
  <si>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</si>
  <si>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</si>
  <si>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</si>
  <si>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</si>
  <si>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</si>
  <si>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</si>
  <si>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</si>
  <si>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</si>
  <si>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</si>
  <si>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</si>
  <si>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</si>
  <si>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</si>
  <si>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</si>
  <si>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</si>
  <si>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</si>
  <si>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</si>
  <si>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</si>
  <si>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</si>
  <si>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</si>
  <si>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</si>
  <si>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</si>
  <si>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</si>
  <si>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</si>
  <si>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</si>
  <si>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</si>
  <si>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</si>
  <si>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</si>
  <si>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</si>
  <si>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</si>
  <si>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</si>
  <si>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</si>
  <si>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</si>
  <si>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</si>
  <si>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</si>
  <si>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</si>
  <si>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</si>
  <si>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</si>
  <si>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</si>
  <si>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</si>
  <si>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</si>
  <si>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</si>
  <si>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</si>
  <si>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</si>
  <si>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</si>
  <si>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</si>
  <si>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</si>
  <si>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</si>
  <si>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</si>
  <si>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</si>
  <si>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</si>
  <si>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</si>
  <si>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</si>
  <si>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</si>
  <si>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</si>
  <si>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</si>
  <si>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</si>
  <si>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</si>
  <si>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</si>
  <si>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</si>
  <si>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</si>
  <si>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</si>
  <si>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</si>
  <si>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</si>
  <si>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</si>
  <si>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</si>
  <si>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</si>
  <si>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</si>
  <si>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</si>
  <si>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</si>
  <si>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</si>
  <si>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</si>
  <si>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</si>
  <si>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</si>
  <si>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</si>
  <si>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</si>
  <si>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</si>
  <si>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</si>
  <si>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</si>
  <si>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</si>
  <si>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</si>
  <si>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</si>
  <si>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</si>
  <si>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</si>
  <si>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</si>
  <si>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</si>
  <si>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</si>
  <si>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</si>
  <si>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</si>
  <si>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</si>
  <si>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</si>
  <si>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</si>
  <si>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</si>
  <si>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</si>
  <si>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</si>
  <si>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</si>
  <si>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</si>
  <si>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</si>
  <si>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</si>
  <si>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</si>
  <si>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</si>
  <si>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</si>
  <si>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</si>
  <si>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</si>
  <si>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</si>
  <si>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</si>
  <si>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</si>
  <si>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</si>
  <si>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</si>
  <si>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</si>
  <si>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</si>
  <si>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</si>
  <si>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</si>
  <si>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</si>
  <si>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</si>
  <si>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</si>
  <si>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</si>
  <si>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</si>
  <si>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</si>
  <si>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</si>
  <si>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</si>
  <si>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</si>
  <si>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</si>
  <si>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</si>
  <si>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</si>
  <si>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</si>
  <si>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</si>
  <si>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</si>
  <si>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</si>
  <si>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</si>
  <si>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</si>
  <si>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</si>
  <si>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</si>
  <si>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</si>
  <si>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</si>
  <si>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</si>
  <si>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</si>
  <si>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</si>
  <si>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</si>
  <si>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</si>
  <si>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</si>
  <si>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</si>
  <si>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</si>
  <si>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</si>
  <si>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</si>
  <si>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</si>
  <si>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</si>
  <si>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</si>
  <si>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</si>
  <si>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</si>
  <si>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</si>
  <si>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</si>
  <si>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</si>
  <si>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</si>
  <si>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</si>
  <si>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</si>
  <si>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</si>
  <si>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</si>
  <si>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</si>
  <si>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</si>
  <si>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</si>
  <si>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</si>
  <si>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</si>
  <si>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</si>
  <si>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</si>
  <si>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</si>
  <si>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</si>
  <si>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</si>
  <si>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</si>
  <si>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</si>
  <si>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</si>
  <si>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</si>
  <si>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</si>
  <si>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</si>
  <si>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Утверждено Постановлением администрации</t>
  </si>
  <si>
    <t>В том числе по типу покрытия - с твёрдым покрытием, м</t>
  </si>
  <si>
    <t>Год ввода в эксплуатацию/ремонта покрытия</t>
  </si>
  <si>
    <t>1961</t>
  </si>
  <si>
    <t>1956</t>
  </si>
  <si>
    <t>Перечень автомобильных дорог общего пользования местного значения с идентификационными номерами</t>
  </si>
  <si>
    <t>Кадастровый номер ОКС* или земельного участка</t>
  </si>
  <si>
    <t>Елизаветинского сельского поселения</t>
  </si>
  <si>
    <t>ул.Первая</t>
  </si>
  <si>
    <t>ул. Вокзальная</t>
  </si>
  <si>
    <t>1970</t>
  </si>
  <si>
    <t>41-218-824 ОП МП 001</t>
  </si>
  <si>
    <t>47:23:0103004:205</t>
  </si>
  <si>
    <t>ул.Вторая</t>
  </si>
  <si>
    <t>41-218-824 ОП МП 002</t>
  </si>
  <si>
    <t>ул.Третья</t>
  </si>
  <si>
    <t>41-218-824 ОП МП 003</t>
  </si>
  <si>
    <t>ул.Четвертая</t>
  </si>
  <si>
    <t>41-218-824 ОП МП 004</t>
  </si>
  <si>
    <t>ул.Пятая</t>
  </si>
  <si>
    <t>41-218-824 ОП МП 005</t>
  </si>
  <si>
    <t>ул.Шестая</t>
  </si>
  <si>
    <t>Гатчинское ш.</t>
  </si>
  <si>
    <t>41-218-824 ОП МП 006</t>
  </si>
  <si>
    <t>ул.Седьмая</t>
  </si>
  <si>
    <t>Красный пр.</t>
  </si>
  <si>
    <t>41-218-824 ОП МП 007</t>
  </si>
  <si>
    <t>ул.Восьмая</t>
  </si>
  <si>
    <t>41-218-824 ОП МП 008</t>
  </si>
  <si>
    <t>ул.Девятая</t>
  </si>
  <si>
    <t>41-218-824 ОП МП 009</t>
  </si>
  <si>
    <t>ул.Десятая</t>
  </si>
  <si>
    <t>пр. Красный</t>
  </si>
  <si>
    <t>ул. Первая</t>
  </si>
  <si>
    <t>41-218-824 ОП МП 010</t>
  </si>
  <si>
    <t>41-218-824 ОП МП 011</t>
  </si>
  <si>
    <t>ул.Александровская</t>
  </si>
  <si>
    <t>Автомобильная дорога Гатчина-Ополье</t>
  </si>
  <si>
    <t>ул.Еленинская</t>
  </si>
  <si>
    <t>41-218-824 ОП МП 012</t>
  </si>
  <si>
    <t>ул.Большая Советская</t>
  </si>
  <si>
    <t>Вохоновское ш.</t>
  </si>
  <si>
    <t>Автомобильная дорога Елизаветино - Скворицы</t>
  </si>
  <si>
    <t>41-218-824 ОП МП 013</t>
  </si>
  <si>
    <t>ул.Одиннадцатая</t>
  </si>
  <si>
    <t>ул.Вокзальная</t>
  </si>
  <si>
    <t>ул. Десятая</t>
  </si>
  <si>
    <t>Вероланское ш.</t>
  </si>
  <si>
    <t>Правая сторона железной дороги ул.Килькино поле                  Левая сторона железной дороги ул.Первая</t>
  </si>
  <si>
    <t>Правая сторона железной дороги Вохоновское ш.                    Левая сторона железной дороги Дылицкое ш.</t>
  </si>
  <si>
    <t>ул. Пятая</t>
  </si>
  <si>
    <t>ул.Горная</t>
  </si>
  <si>
    <t>ул. Александровская</t>
  </si>
  <si>
    <t>Дылицкое ш.</t>
  </si>
  <si>
    <t>Автомобильная дорога Гатчина -Ополье</t>
  </si>
  <si>
    <t>ул.Заводская</t>
  </si>
  <si>
    <t>ул.Сергеевская</t>
  </si>
  <si>
    <t>ул.Лагерная</t>
  </si>
  <si>
    <t>ул.Ленинская</t>
  </si>
  <si>
    <t>ул.Басова</t>
  </si>
  <si>
    <t>ул. Новая</t>
  </si>
  <si>
    <t>до д. № 10</t>
  </si>
  <si>
    <t>ул. Малая Советская</t>
  </si>
  <si>
    <t>подъезд к д. Холоповицы</t>
  </si>
  <si>
    <t>д. № 9</t>
  </si>
  <si>
    <t>ул. Холоповицкой Поле</t>
  </si>
  <si>
    <t>пер.Советский 1-й</t>
  </si>
  <si>
    <t>пер. Безымянный</t>
  </si>
  <si>
    <t>ул. Сергеевская</t>
  </si>
  <si>
    <t>пер.Советский 2-й</t>
  </si>
  <si>
    <t>ул. Еленинская</t>
  </si>
  <si>
    <t>пл.Дружбы</t>
  </si>
  <si>
    <t>ул.Школьная</t>
  </si>
  <si>
    <t>ул.Алексея Рыкунова</t>
  </si>
  <si>
    <t>ул.Коммунальная</t>
  </si>
  <si>
    <t>ул.Песочная</t>
  </si>
  <si>
    <t>Кладбище д.Шпаньково</t>
  </si>
  <si>
    <t>пер.Коммунальный</t>
  </si>
  <si>
    <t>д.Алексеевка</t>
  </si>
  <si>
    <t>д.Авколево</t>
  </si>
  <si>
    <t xml:space="preserve">Дорога в карьер </t>
  </si>
  <si>
    <t>ул.Дачная</t>
  </si>
  <si>
    <t>поле АО "Нива-1"</t>
  </si>
  <si>
    <t>д.Вероланцы</t>
  </si>
  <si>
    <t>д.Дылицы</t>
  </si>
  <si>
    <t>лес</t>
  </si>
  <si>
    <t>д.Ермолино</t>
  </si>
  <si>
    <t>КФХ Языкова В.Н.</t>
  </si>
  <si>
    <t>ул.Сельская</t>
  </si>
  <si>
    <t>д.№1</t>
  </si>
  <si>
    <t>ул. Лагерная</t>
  </si>
  <si>
    <t>47:23:0103005:245</t>
  </si>
  <si>
    <t>47:23:0103008:201</t>
  </si>
  <si>
    <t>47:23:0103008:200</t>
  </si>
  <si>
    <t>47:23:0103001:2565</t>
  </si>
  <si>
    <t>47:23:0103006:140</t>
  </si>
  <si>
    <t>47:23:0103001:2566</t>
  </si>
  <si>
    <t>47:23:0103002:156</t>
  </si>
  <si>
    <t>47:23:0000000:49968</t>
  </si>
  <si>
    <t>47:23:0000000:49943</t>
  </si>
  <si>
    <t>47:23:0103002:157</t>
  </si>
  <si>
    <t>47:23:0103008:202</t>
  </si>
  <si>
    <t>47:23:0000000:49972</t>
  </si>
  <si>
    <t>47:23:0103008:197</t>
  </si>
  <si>
    <t>47:23:0103007:155</t>
  </si>
  <si>
    <t>47:23:0103005:247</t>
  </si>
  <si>
    <t>47:23:0103004:195</t>
  </si>
  <si>
    <t>47:23:0000000:48480</t>
  </si>
  <si>
    <t>1990</t>
  </si>
  <si>
    <t>д. № 48</t>
  </si>
  <si>
    <t>памятник воинам ВОВ</t>
  </si>
  <si>
    <t>ул. А.Золотарева</t>
  </si>
  <si>
    <t>47:23:0147002:34</t>
  </si>
  <si>
    <t xml:space="preserve">проезд по деревне </t>
  </si>
  <si>
    <t>41-218-824 ОП МП 014</t>
  </si>
  <si>
    <t>1900</t>
  </si>
  <si>
    <t>д. Холоповицы</t>
  </si>
  <si>
    <t>ул. Цветочная</t>
  </si>
  <si>
    <t>ул. Килькино поле</t>
  </si>
  <si>
    <t>пл. Дружбы</t>
  </si>
  <si>
    <t>ул. Полевая</t>
  </si>
  <si>
    <t xml:space="preserve">                       д.Шпаньково</t>
  </si>
  <si>
    <t xml:space="preserve">                       д.Вероланцы</t>
  </si>
  <si>
    <t xml:space="preserve">                          д.Дылицы</t>
  </si>
  <si>
    <t xml:space="preserve">                     д.Заполье</t>
  </si>
  <si>
    <t xml:space="preserve">                       д. Березнево</t>
  </si>
  <si>
    <t xml:space="preserve">                   д. Большие Борницы</t>
  </si>
  <si>
    <t xml:space="preserve">              д. Пульево</t>
  </si>
  <si>
    <t xml:space="preserve">                 д. Смольково</t>
  </si>
  <si>
    <t xml:space="preserve">                 д. Холоповицы</t>
  </si>
  <si>
    <t xml:space="preserve">                   д. Волгово</t>
  </si>
  <si>
    <t xml:space="preserve">автомобильная дорога общего пользования "Большие Борницы - Малые Борницы - Дубицы - Таровицы - Луйсковицы"
</t>
  </si>
  <si>
    <t>автомобильная дорога общего пользования «Большие Борницы - Малые Борницы - Дубицы - Таровицы - Луйсковицы»</t>
  </si>
  <si>
    <t>ул. Новоселов</t>
  </si>
  <si>
    <t xml:space="preserve">            д. Колодези</t>
  </si>
  <si>
    <t>д. Ознаково</t>
  </si>
  <si>
    <t xml:space="preserve">               д. Луйсковицы</t>
  </si>
  <si>
    <t>ул. Лесная</t>
  </si>
  <si>
    <t>автомобильная дорога общего пользования «Елизаветино-Скворицы»</t>
  </si>
  <si>
    <t xml:space="preserve">             д. Ознаково</t>
  </si>
  <si>
    <t>д. Колодези</t>
  </si>
  <si>
    <t>автомобильная дорога общего пользования «Елизаветино - Фьюнатово»</t>
  </si>
  <si>
    <t>ул. Звездная</t>
  </si>
  <si>
    <t>2019</t>
  </si>
  <si>
    <t>47:23:0127001:363</t>
  </si>
  <si>
    <t>пер. Звездный</t>
  </si>
  <si>
    <t>ул. Солнечная</t>
  </si>
  <si>
    <t>47:23:0127001:313</t>
  </si>
  <si>
    <t xml:space="preserve">            д. Таровицы</t>
  </si>
  <si>
    <t>ул. Березовая</t>
  </si>
  <si>
    <t>1-й Березовый пер.</t>
  </si>
  <si>
    <t>2-й Березовый пер.</t>
  </si>
  <si>
    <t>3-й Березовый пер.</t>
  </si>
  <si>
    <t>ул. Липовая</t>
  </si>
  <si>
    <t>ул. Сосновая</t>
  </si>
  <si>
    <t>47:23:0000000:51457</t>
  </si>
  <si>
    <t>47:23:0000000:51455</t>
  </si>
  <si>
    <t>47:23:0126001:178</t>
  </si>
  <si>
    <t>47:23:0156006:332</t>
  </si>
  <si>
    <t>47:23:0156006:279</t>
  </si>
  <si>
    <t>ул. Лесная Сказка</t>
  </si>
  <si>
    <t>пер. Кривой</t>
  </si>
  <si>
    <t>ул. Холоповицкое поле</t>
  </si>
  <si>
    <t>ул. Центральная</t>
  </si>
  <si>
    <t>Волосовское ш.</t>
  </si>
  <si>
    <t>ул. Молодежная</t>
  </si>
  <si>
    <t>41-218-824 ОП МП 015</t>
  </si>
  <si>
    <t>41-218-824 ОП МП 016</t>
  </si>
  <si>
    <t>41-218-824 ОП МП 017</t>
  </si>
  <si>
    <t>41-218-824 ОП МП 018</t>
  </si>
  <si>
    <t>41-218-824 ОП МП 019</t>
  </si>
  <si>
    <t>41-218-824 ОП МП 020</t>
  </si>
  <si>
    <t>41-218-824 ОП МП 021</t>
  </si>
  <si>
    <t>41-218-824 ОП МП 022</t>
  </si>
  <si>
    <t>41-218-824 ОП МП 023</t>
  </si>
  <si>
    <t>41-218-824 ОП МП 024</t>
  </si>
  <si>
    <t>41-218-824 ОП МП 025</t>
  </si>
  <si>
    <t>41-218-824 ОП МП 026</t>
  </si>
  <si>
    <t>41-218-824 ОП МП 027</t>
  </si>
  <si>
    <t>41-218-824 ОП МП 029</t>
  </si>
  <si>
    <t>41-218-824 ОП МП 030</t>
  </si>
  <si>
    <t>д. Малые Борницы</t>
  </si>
  <si>
    <t>д. № 43</t>
  </si>
  <si>
    <t>д. № 40а</t>
  </si>
  <si>
    <t>д. № 30б</t>
  </si>
  <si>
    <t>д. № 13в</t>
  </si>
  <si>
    <t>1992</t>
  </si>
  <si>
    <t>д. № 14б</t>
  </si>
  <si>
    <t>1981</t>
  </si>
  <si>
    <t>д. № 29</t>
  </si>
  <si>
    <t>проезд Массив 1</t>
  </si>
  <si>
    <t>Массив 1, д.16а</t>
  </si>
  <si>
    <t>1995</t>
  </si>
  <si>
    <t>1998</t>
  </si>
  <si>
    <t>Автомобильная дорога общего пользования поворот на д. Смольково-Ермолино-Заполье</t>
  </si>
  <si>
    <t>подъезд к д.40а</t>
  </si>
  <si>
    <t>подъезд к д.30б</t>
  </si>
  <si>
    <t xml:space="preserve">проезд </t>
  </si>
  <si>
    <t>автомобильная дорога общего пользования "Никольское- Шпаньково"</t>
  </si>
  <si>
    <t>подъезд к д. Новая</t>
  </si>
  <si>
    <t xml:space="preserve">          д. Эду</t>
  </si>
  <si>
    <t>автомобильная дорога общего пользования "Холоповицы- Елизаветино- Ижоа- Эду- Шпаньково"</t>
  </si>
  <si>
    <t>86</t>
  </si>
  <si>
    <t>87</t>
  </si>
  <si>
    <t>88</t>
  </si>
  <si>
    <t>89</t>
  </si>
  <si>
    <t>90</t>
  </si>
  <si>
    <t>41-218-824 ОП МП 028</t>
  </si>
  <si>
    <t>41-218-824 ОП МП 031</t>
  </si>
  <si>
    <t>41-218-824 ОП МП 032</t>
  </si>
  <si>
    <t>41-218-824 ОП МП 033</t>
  </si>
  <si>
    <t>41-218-824 ОП МП 034</t>
  </si>
  <si>
    <t>41-218-824 ОП МП 035</t>
  </si>
  <si>
    <t>41-218-824 ОП МП 036</t>
  </si>
  <si>
    <t>41-218-824 ОП МП 037</t>
  </si>
  <si>
    <t>41-218-824 ОП МП 038</t>
  </si>
  <si>
    <t>41-218-824 ОП МП 039</t>
  </si>
  <si>
    <t>41-218-824 ОП МП 040</t>
  </si>
  <si>
    <t>41-218-824 ОП МП 041</t>
  </si>
  <si>
    <t>41-218-824 ОП МП 042</t>
  </si>
  <si>
    <t>41-218-824 ОП МП 043</t>
  </si>
  <si>
    <t>41-218-824 ОП МП 044</t>
  </si>
  <si>
    <t>41-218-824 ОП МП 045</t>
  </si>
  <si>
    <t>41-218-824 ОП МП 046</t>
  </si>
  <si>
    <t>41-218-824 ОП МП 047</t>
  </si>
  <si>
    <t>41-218-824 ОП МП 048</t>
  </si>
  <si>
    <t>41-218-824 ОП МП 049</t>
  </si>
  <si>
    <t>41-218-824 ОП МП 050</t>
  </si>
  <si>
    <t>41-218-824 ОП МП 051</t>
  </si>
  <si>
    <t>41-218-824 ОП МП 052</t>
  </si>
  <si>
    <t>41-218-824 ОП МП 053</t>
  </si>
  <si>
    <t>41-218-824 ОП МП 054</t>
  </si>
  <si>
    <t>41-218-824 ОП МП 055</t>
  </si>
  <si>
    <t>41-218-824 ОП МП 056</t>
  </si>
  <si>
    <t>41-218-824 ОП МП 057</t>
  </si>
  <si>
    <t>41-218-824 ОП МП 058</t>
  </si>
  <si>
    <t>41-218-824 ОП МП 059</t>
  </si>
  <si>
    <t>41-218-824 ОП МП 060</t>
  </si>
  <si>
    <t>91</t>
  </si>
  <si>
    <t>92</t>
  </si>
  <si>
    <t>41-218-824 ОП МП 061</t>
  </si>
  <si>
    <t>41-218-824 ОП МП 062</t>
  </si>
  <si>
    <t>41-218-824 ОП МП 064</t>
  </si>
  <si>
    <t>41-218-824 ОП МП 065</t>
  </si>
  <si>
    <t>41-218-824 ОП МП 066</t>
  </si>
  <si>
    <t>41-218-824 ОП МП 067</t>
  </si>
  <si>
    <t>41-218-824 ОП МП 068</t>
  </si>
  <si>
    <t>41-218-824 ОП МП 069</t>
  </si>
  <si>
    <t>41-218-824 ОП МП 070</t>
  </si>
  <si>
    <t>41-218-824 ОП МП 071</t>
  </si>
  <si>
    <t>41-218-824 ОП МП 072</t>
  </si>
  <si>
    <t>41-218-824 ОП МП 073</t>
  </si>
  <si>
    <t>41-218-824 ОП МП 074</t>
  </si>
  <si>
    <t>41-218-824 ОП МП 075</t>
  </si>
  <si>
    <t>41-218-824 ОП МП 076</t>
  </si>
  <si>
    <t>41-218-824 ОП МП 077</t>
  </si>
  <si>
    <t>41-218-824 ОП МП 078</t>
  </si>
  <si>
    <t>41-218-824 ОП МП 079</t>
  </si>
  <si>
    <t>41-218-824 ОП МП 080</t>
  </si>
  <si>
    <t>41-218-824 ОП МП 081</t>
  </si>
  <si>
    <t>41-218-824 ОП МП 82</t>
  </si>
  <si>
    <t>41-218-824 ОП МП 083</t>
  </si>
  <si>
    <t>41-218-824 ОП МП 084</t>
  </si>
  <si>
    <t>41-218-824 ОП МП 085</t>
  </si>
  <si>
    <t>41-218-824 ОП МП 086</t>
  </si>
  <si>
    <t>41-218-824 ОП МП 087</t>
  </si>
  <si>
    <t>41-218-824 ОП МП 088</t>
  </si>
  <si>
    <t>41-218-824 ОП МП 089</t>
  </si>
  <si>
    <t>41-218-824 ОП МП 090</t>
  </si>
  <si>
    <t>41-218-824 ОП МП 091</t>
  </si>
  <si>
    <t>41-218-824 ОП МП 092</t>
  </si>
  <si>
    <t>41-218-824 ОП МП 093</t>
  </si>
  <si>
    <t>41-218-824 ОП МП 094</t>
  </si>
  <si>
    <t>41-218-824 ОП МП 095</t>
  </si>
  <si>
    <t>41-218-824 ОП МП 096</t>
  </si>
  <si>
    <t>41-218-824 ОП МП 097</t>
  </si>
  <si>
    <t>41-218-824 ОП МП 098</t>
  </si>
  <si>
    <t>41-218-824 ОП МП 099</t>
  </si>
  <si>
    <t>41-218-824 ОП МП 100</t>
  </si>
  <si>
    <t>41-218-824 ОП МП 101</t>
  </si>
  <si>
    <t>41-218-824 ОП МП 102</t>
  </si>
  <si>
    <t>41-218-824 ОП МП 104</t>
  </si>
  <si>
    <t>41-218-824 ОП МП 105</t>
  </si>
  <si>
    <t>41-218-824 ОП МП 106</t>
  </si>
  <si>
    <t>41-218-824 ОП МП 107</t>
  </si>
  <si>
    <t>41-218-824 ОП МП 108</t>
  </si>
  <si>
    <t>41-218-824 ОП МП 109</t>
  </si>
  <si>
    <t>41-218-824 ОП МП 110</t>
  </si>
  <si>
    <t>41-218-824 ОП МП 111</t>
  </si>
  <si>
    <t>41-218-824 ОП МП 112</t>
  </si>
  <si>
    <t>41-218-824 ОП МП 113</t>
  </si>
  <si>
    <t>41-218-824 ОП МП 114</t>
  </si>
  <si>
    <t>41-218-824 ОП МП 115</t>
  </si>
  <si>
    <t>41-218-824 ОП МП 116</t>
  </si>
  <si>
    <t>41-218-824 ОП МП 117</t>
  </si>
  <si>
    <t>41-218-824 ОП МП 118</t>
  </si>
  <si>
    <t>41-218-824 ОП МП 119</t>
  </si>
  <si>
    <t>41-218-824 ОП МП 120</t>
  </si>
  <si>
    <t>41-218-824 ОП МП 121</t>
  </si>
  <si>
    <t>41-218-824 ОП МП 122</t>
  </si>
  <si>
    <t>41-218-824 ОП МП 123</t>
  </si>
  <si>
    <t xml:space="preserve">                                                                                         д. Яскелево</t>
  </si>
  <si>
    <t xml:space="preserve">           д. Новая</t>
  </si>
  <si>
    <t xml:space="preserve">                д. Натальевка</t>
  </si>
  <si>
    <t xml:space="preserve">             д. Ижора</t>
  </si>
  <si>
    <t xml:space="preserve">                   п.Елизаветино</t>
  </si>
  <si>
    <r>
      <t xml:space="preserve">              </t>
    </r>
    <r>
      <rPr>
        <b/>
        <sz val="12"/>
        <color indexed="10"/>
        <rFont val="Times New Roman"/>
        <family val="1"/>
      </rPr>
      <t>д. Дубицы</t>
    </r>
  </si>
  <si>
    <r>
      <t xml:space="preserve">            </t>
    </r>
    <r>
      <rPr>
        <b/>
        <sz val="12"/>
        <color indexed="10"/>
        <rFont val="Times New Roman"/>
        <family val="1"/>
      </rPr>
      <t xml:space="preserve"> д. Раболово</t>
    </r>
  </si>
  <si>
    <t>д. № 5</t>
  </si>
  <si>
    <t>от д.№ 2</t>
  </si>
  <si>
    <t>до д. № 16</t>
  </si>
  <si>
    <t>д. № 13</t>
  </si>
  <si>
    <t>д. № 6</t>
  </si>
  <si>
    <t>подъезд к д. № 13</t>
  </si>
  <si>
    <t>подъезд к д. № 29</t>
  </si>
  <si>
    <t>подъезд к д. № 10</t>
  </si>
  <si>
    <t>д. № 17</t>
  </si>
  <si>
    <t>д. № 10</t>
  </si>
  <si>
    <t>д. № 20а</t>
  </si>
  <si>
    <t>д. № 18</t>
  </si>
  <si>
    <t>подъезд к д. № 14б</t>
  </si>
  <si>
    <t>подъезд к д. № 20а</t>
  </si>
  <si>
    <t>д. № 16а</t>
  </si>
  <si>
    <t>подъезд к д. № 14</t>
  </si>
  <si>
    <t>д. № 38</t>
  </si>
  <si>
    <t>д. № 14</t>
  </si>
  <si>
    <t>д. № 1</t>
  </si>
  <si>
    <t>д. № 23</t>
  </si>
  <si>
    <t>Массив 1, д.№ 5</t>
  </si>
  <si>
    <t>проезд к д. № 13а</t>
  </si>
  <si>
    <t>д. № 13а</t>
  </si>
  <si>
    <t>подъезд к д. № 11а</t>
  </si>
  <si>
    <t>д. № 11а</t>
  </si>
  <si>
    <t>подъезд к д. № 13а</t>
  </si>
  <si>
    <t>подъезд к д. № 27в</t>
  </si>
  <si>
    <t>д. № 27в</t>
  </si>
  <si>
    <t>подъезд к д. № 31г</t>
  </si>
  <si>
    <t>д. № 31г</t>
  </si>
  <si>
    <t>подъезд к д. № 29б</t>
  </si>
  <si>
    <t>д. № 29б</t>
  </si>
  <si>
    <t>д. № 1а</t>
  </si>
  <si>
    <t>подъезд к д. № 40</t>
  </si>
  <si>
    <t>д. № 40</t>
  </si>
  <si>
    <t>подъезд к д. № 23</t>
  </si>
  <si>
    <t>подъезд к д. № 75</t>
  </si>
  <si>
    <t>д. № 60</t>
  </si>
  <si>
    <t>д. № 75</t>
  </si>
  <si>
    <t>подъезд к д. № 43</t>
  </si>
  <si>
    <t>д. № 42</t>
  </si>
  <si>
    <t>подъезд к д. № 43б</t>
  </si>
  <si>
    <t>д. № 43б</t>
  </si>
  <si>
    <t>ул. Цветочная, д. № 40</t>
  </si>
  <si>
    <t>д. № 7</t>
  </si>
  <si>
    <t>д. № 38а</t>
  </si>
  <si>
    <t>подъезд к д. № 30а</t>
  </si>
  <si>
    <t>д. № 30а</t>
  </si>
  <si>
    <t>подъезд к д. № 17</t>
  </si>
  <si>
    <t>д. № 28а</t>
  </si>
  <si>
    <t>д. № 11</t>
  </si>
  <si>
    <t>подъезд к д. № 1а</t>
  </si>
  <si>
    <t>д. № 8в</t>
  </si>
  <si>
    <t>д. № 46</t>
  </si>
  <si>
    <t>д. № 19</t>
  </si>
  <si>
    <t>подъезд к д. № 55</t>
  </si>
  <si>
    <t>д. №  55</t>
  </si>
  <si>
    <t>подъезд к Массиву 1, д. №.12</t>
  </si>
  <si>
    <t>Массив 1, д. № 12</t>
  </si>
  <si>
    <t>подъезд к д. № 13в</t>
  </si>
  <si>
    <t>подъезд к д. № 28б</t>
  </si>
  <si>
    <t>д. № 28б</t>
  </si>
  <si>
    <t>д. № 21а</t>
  </si>
  <si>
    <t>подъезд к д. № 24в</t>
  </si>
  <si>
    <t>д.№  24в</t>
  </si>
  <si>
    <t>подъезд к д. № 2б</t>
  </si>
  <si>
    <t xml:space="preserve">подъезд к д. № 24 </t>
  </si>
  <si>
    <t>д. № 2б</t>
  </si>
  <si>
    <t>д. № 24</t>
  </si>
  <si>
    <t>подъезд к д. № 12</t>
  </si>
  <si>
    <t>д. № 12</t>
  </si>
  <si>
    <t>д. № 55</t>
  </si>
  <si>
    <t>подъезд к д. № 33</t>
  </si>
  <si>
    <t>д. № 33</t>
  </si>
  <si>
    <t>подъезд к д. № 39</t>
  </si>
  <si>
    <t>д. № 39</t>
  </si>
  <si>
    <t>д. № 25</t>
  </si>
  <si>
    <t>д. № 5а</t>
  </si>
  <si>
    <t>подъезд к д. № 41</t>
  </si>
  <si>
    <t>д. № 41</t>
  </si>
  <si>
    <t>подъезд к д. № 24а</t>
  </si>
  <si>
    <t>д. № 24а</t>
  </si>
  <si>
    <t>подъезд к д. № 21а</t>
  </si>
  <si>
    <t>"13" апреля 2020 г. № 105 ____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</si>
</sst>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21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88" t="s">
        <v>283</v>
      </c>
      <c r="C6" s="88"/>
      <c r="D6" s="88"/>
      <c r="E6" s="88"/>
      <c r="F6" s="88"/>
      <c r="G6" s="88"/>
      <c r="H6" s="88"/>
      <c r="I6" s="89"/>
    </row>
    <row r="7" spans="1:9" ht="18" customHeight="1">
      <c r="A7" s="9"/>
      <c r="B7" s="88" t="s">
        <v>372</v>
      </c>
      <c r="C7" s="88"/>
      <c r="D7" s="88"/>
      <c r="E7" s="88"/>
      <c r="F7" s="88"/>
      <c r="G7" s="88"/>
      <c r="H7" s="88"/>
      <c r="I7" s="89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84" t="s">
        <v>0</v>
      </c>
      <c r="B9" s="84" t="s">
        <v>26</v>
      </c>
      <c r="C9" s="84" t="s">
        <v>27</v>
      </c>
      <c r="D9" s="84" t="s">
        <v>28</v>
      </c>
      <c r="E9" s="84" t="s">
        <v>2</v>
      </c>
      <c r="F9" s="92" t="s">
        <v>371</v>
      </c>
      <c r="G9" s="93"/>
      <c r="H9" s="84" t="s">
        <v>1</v>
      </c>
      <c r="I9" s="84" t="s">
        <v>3</v>
      </c>
      <c r="J9" s="84" t="s">
        <v>321</v>
      </c>
    </row>
    <row r="10" spans="1:10" ht="25.5" customHeight="1">
      <c r="A10" s="87"/>
      <c r="B10" s="87"/>
      <c r="C10" s="87"/>
      <c r="D10" s="87"/>
      <c r="E10" s="91"/>
      <c r="F10" s="10" t="s">
        <v>29</v>
      </c>
      <c r="G10" s="10" t="s">
        <v>30</v>
      </c>
      <c r="H10" s="87"/>
      <c r="I10" s="90"/>
      <c r="J10" s="87"/>
    </row>
    <row r="11" spans="1:10" ht="18" customHeight="1">
      <c r="A11" s="94" t="s">
        <v>15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81" t="s">
        <v>5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81" t="s">
        <v>57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81" t="s">
        <v>16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81" t="s">
        <v>74</v>
      </c>
      <c r="B44" s="82"/>
      <c r="C44" s="82"/>
      <c r="D44" s="82"/>
      <c r="E44" s="82"/>
      <c r="F44" s="82"/>
      <c r="G44" s="82"/>
      <c r="H44" s="82"/>
      <c r="I44" s="82"/>
      <c r="J44" s="83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81" t="s">
        <v>91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81" t="s">
        <v>96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81" t="s">
        <v>100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81" t="s">
        <v>117</v>
      </c>
      <c r="B78" s="82"/>
      <c r="C78" s="82"/>
      <c r="D78" s="82"/>
      <c r="E78" s="82"/>
      <c r="F78" s="82"/>
      <c r="G78" s="82"/>
      <c r="H78" s="82"/>
      <c r="I78" s="82"/>
      <c r="J78" s="83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81" t="s">
        <v>122</v>
      </c>
      <c r="B83" s="82"/>
      <c r="C83" s="82"/>
      <c r="D83" s="82"/>
      <c r="E83" s="82"/>
      <c r="F83" s="82"/>
      <c r="G83" s="82"/>
      <c r="H83" s="82"/>
      <c r="I83" s="82"/>
      <c r="J83" s="83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81" t="s">
        <v>126</v>
      </c>
      <c r="B86" s="82"/>
      <c r="C86" s="82"/>
      <c r="D86" s="82"/>
      <c r="E86" s="82"/>
      <c r="F86" s="82"/>
      <c r="G86" s="82"/>
      <c r="H86" s="82"/>
      <c r="I86" s="82"/>
      <c r="J86" s="83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84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85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81" t="s">
        <v>128</v>
      </c>
      <c r="B90" s="82"/>
      <c r="C90" s="82"/>
      <c r="D90" s="82"/>
      <c r="E90" s="82"/>
      <c r="F90" s="82"/>
      <c r="G90" s="82"/>
      <c r="H90" s="82"/>
      <c r="I90" s="82"/>
      <c r="J90" s="83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84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85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81" t="s">
        <v>136</v>
      </c>
      <c r="B100" s="82"/>
      <c r="C100" s="82"/>
      <c r="D100" s="82"/>
      <c r="E100" s="82"/>
      <c r="F100" s="82"/>
      <c r="G100" s="82"/>
      <c r="H100" s="82"/>
      <c r="I100" s="82"/>
      <c r="J100" s="83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84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86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86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87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84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85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H9:H10"/>
    <mergeCell ref="A58:J58"/>
    <mergeCell ref="A11:J11"/>
    <mergeCell ref="A9:A10"/>
    <mergeCell ref="A22:J22"/>
    <mergeCell ref="A35:J35"/>
    <mergeCell ref="A39:J39"/>
    <mergeCell ref="A44:J44"/>
    <mergeCell ref="J101:J104"/>
    <mergeCell ref="B6:I6"/>
    <mergeCell ref="B7:I7"/>
    <mergeCell ref="I9:I10"/>
    <mergeCell ref="J9:J10"/>
    <mergeCell ref="B9:B10"/>
    <mergeCell ref="C9:C10"/>
    <mergeCell ref="D9:D10"/>
    <mergeCell ref="E9:E10"/>
    <mergeCell ref="F9:G9"/>
    <mergeCell ref="A86:J86"/>
    <mergeCell ref="A61:J61"/>
    <mergeCell ref="A69:J69"/>
    <mergeCell ref="A78:J78"/>
    <mergeCell ref="A83:J83"/>
    <mergeCell ref="J115:J116"/>
    <mergeCell ref="J87:J88"/>
    <mergeCell ref="A90:J90"/>
    <mergeCell ref="J91:J92"/>
    <mergeCell ref="A100:J10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8" t="s">
        <v>25</v>
      </c>
    </row>
    <row r="6" spans="1:9" ht="18.75">
      <c r="A6" s="9"/>
      <c r="B6" s="88" t="s">
        <v>283</v>
      </c>
      <c r="C6" s="88"/>
      <c r="D6" s="88"/>
      <c r="E6" s="88"/>
      <c r="F6" s="88"/>
      <c r="G6" s="88"/>
      <c r="H6" s="88"/>
      <c r="I6" s="89"/>
    </row>
    <row r="7" spans="1:9" ht="18.75">
      <c r="A7" s="9"/>
      <c r="B7" s="88" t="s">
        <v>372</v>
      </c>
      <c r="C7" s="88"/>
      <c r="D7" s="88"/>
      <c r="E7" s="88"/>
      <c r="F7" s="88"/>
      <c r="G7" s="88"/>
      <c r="H7" s="88"/>
      <c r="I7" s="89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84" t="s">
        <v>0</v>
      </c>
      <c r="B9" s="84" t="s">
        <v>26</v>
      </c>
      <c r="C9" s="84" t="s">
        <v>27</v>
      </c>
      <c r="D9" s="84" t="s">
        <v>28</v>
      </c>
      <c r="E9" s="84" t="s">
        <v>2</v>
      </c>
      <c r="F9" s="92" t="s">
        <v>371</v>
      </c>
      <c r="G9" s="93"/>
      <c r="H9" s="84" t="s">
        <v>1</v>
      </c>
      <c r="I9" s="84" t="s">
        <v>3</v>
      </c>
      <c r="J9" s="84" t="s">
        <v>321</v>
      </c>
      <c r="K9" s="84" t="s">
        <v>373</v>
      </c>
      <c r="L9" s="84" t="s">
        <v>374</v>
      </c>
    </row>
    <row r="10" spans="1:12" ht="26.25" customHeight="1">
      <c r="A10" s="87"/>
      <c r="B10" s="87"/>
      <c r="C10" s="87"/>
      <c r="D10" s="87"/>
      <c r="E10" s="91"/>
      <c r="F10" s="10" t="s">
        <v>29</v>
      </c>
      <c r="G10" s="10" t="s">
        <v>30</v>
      </c>
      <c r="H10" s="87"/>
      <c r="I10" s="90"/>
      <c r="J10" s="87"/>
      <c r="K10" s="87"/>
      <c r="L10" s="87"/>
    </row>
    <row r="11" spans="1:12" ht="18" customHeight="1">
      <c r="A11" s="94" t="s">
        <v>15</v>
      </c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</row>
    <row r="12" spans="1:12" ht="18" customHeight="1">
      <c r="A12" s="23" t="s">
        <v>4</v>
      </c>
      <c r="B12" s="23" t="s">
        <v>32</v>
      </c>
      <c r="C12" s="23" t="s">
        <v>33</v>
      </c>
      <c r="D12" s="29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  <c r="K12" s="23" t="s">
        <v>384</v>
      </c>
      <c r="L12" s="23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  <c r="K13" s="23"/>
      <c r="L13" s="23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  <c r="K14" s="23"/>
      <c r="L14" s="23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  <c r="K15" s="23"/>
      <c r="L15" s="23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  <c r="K16" s="23"/>
      <c r="L16" s="23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  <c r="K17" s="23"/>
      <c r="L17" s="23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  <c r="K18" s="23"/>
      <c r="L18" s="23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  <c r="K19" s="23"/>
      <c r="L19" s="23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  <c r="K21" s="20"/>
      <c r="L21" s="20"/>
    </row>
    <row r="22" spans="1:12" ht="18" customHeight="1">
      <c r="A22" s="81" t="s">
        <v>5</v>
      </c>
      <c r="B22" s="82"/>
      <c r="C22" s="82"/>
      <c r="D22" s="82"/>
      <c r="E22" s="82"/>
      <c r="F22" s="82"/>
      <c r="G22" s="82"/>
      <c r="H22" s="82"/>
      <c r="I22" s="82"/>
      <c r="J22" s="97"/>
      <c r="K22" s="98"/>
      <c r="L22" s="99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0" t="s">
        <v>178</v>
      </c>
      <c r="K34" s="20"/>
      <c r="L34" s="20"/>
    </row>
    <row r="35" spans="1:12" ht="18" customHeight="1">
      <c r="A35" s="81" t="s">
        <v>57</v>
      </c>
      <c r="B35" s="82"/>
      <c r="C35" s="82"/>
      <c r="D35" s="82"/>
      <c r="E35" s="82"/>
      <c r="F35" s="82"/>
      <c r="G35" s="82"/>
      <c r="H35" s="82"/>
      <c r="I35" s="82"/>
      <c r="J35" s="97"/>
      <c r="K35" s="98"/>
      <c r="L35" s="99"/>
    </row>
    <row r="36" spans="1:12" ht="18" customHeight="1">
      <c r="A36" s="23" t="s">
        <v>73</v>
      </c>
      <c r="B36" s="23" t="s">
        <v>59</v>
      </c>
      <c r="C36" s="28" t="s">
        <v>60</v>
      </c>
      <c r="D36" s="28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3" t="s">
        <v>351</v>
      </c>
      <c r="K36" s="23"/>
      <c r="L36" s="23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  <c r="K38" s="20"/>
      <c r="L38" s="20"/>
    </row>
    <row r="39" spans="1:12" ht="18" customHeight="1">
      <c r="A39" s="81" t="s">
        <v>16</v>
      </c>
      <c r="B39" s="82"/>
      <c r="C39" s="82"/>
      <c r="D39" s="82"/>
      <c r="E39" s="82"/>
      <c r="F39" s="82"/>
      <c r="G39" s="82"/>
      <c r="H39" s="82"/>
      <c r="I39" s="82"/>
      <c r="J39" s="97"/>
      <c r="K39" s="98"/>
      <c r="L39" s="99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3" t="s">
        <v>296</v>
      </c>
      <c r="K40" s="23" t="s">
        <v>383</v>
      </c>
      <c r="L40" s="23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0" t="s">
        <v>178</v>
      </c>
      <c r="K43" s="20"/>
      <c r="L43" s="20"/>
    </row>
    <row r="44" spans="1:12" ht="18" customHeight="1">
      <c r="A44" s="81" t="s">
        <v>74</v>
      </c>
      <c r="B44" s="82"/>
      <c r="C44" s="82"/>
      <c r="D44" s="82"/>
      <c r="E44" s="82"/>
      <c r="F44" s="82"/>
      <c r="G44" s="82"/>
      <c r="H44" s="82"/>
      <c r="I44" s="82"/>
      <c r="J44" s="97"/>
      <c r="K44" s="98"/>
      <c r="L44" s="99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  <c r="K54" s="23"/>
      <c r="L54" s="23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  <c r="K55" s="23"/>
      <c r="L55" s="23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  <c r="K56" s="23"/>
      <c r="L56" s="23"/>
    </row>
    <row r="57" spans="1:12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  <c r="K57" s="20"/>
      <c r="L57" s="20"/>
    </row>
    <row r="58" spans="1:12" ht="18" customHeight="1">
      <c r="A58" s="81" t="s">
        <v>91</v>
      </c>
      <c r="B58" s="82"/>
      <c r="C58" s="82"/>
      <c r="D58" s="82"/>
      <c r="E58" s="82"/>
      <c r="F58" s="82"/>
      <c r="G58" s="82"/>
      <c r="H58" s="82"/>
      <c r="I58" s="82"/>
      <c r="J58" s="97"/>
      <c r="K58" s="98"/>
      <c r="L58" s="99"/>
    </row>
    <row r="59" spans="1:12" ht="18" customHeight="1">
      <c r="A59" s="1" t="s">
        <v>109</v>
      </c>
      <c r="B59" s="30" t="s">
        <v>95</v>
      </c>
      <c r="C59" s="30" t="s">
        <v>93</v>
      </c>
      <c r="D59" s="30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  <c r="K60" s="20"/>
      <c r="L60" s="20"/>
    </row>
    <row r="61" spans="1:12" ht="18" customHeight="1">
      <c r="A61" s="81" t="s">
        <v>96</v>
      </c>
      <c r="B61" s="82"/>
      <c r="C61" s="82"/>
      <c r="D61" s="82"/>
      <c r="E61" s="82"/>
      <c r="F61" s="82"/>
      <c r="G61" s="82"/>
      <c r="H61" s="82"/>
      <c r="I61" s="82"/>
      <c r="J61" s="97"/>
      <c r="K61" s="98"/>
      <c r="L61" s="99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  <c r="K68" s="20"/>
      <c r="L68" s="20"/>
    </row>
    <row r="69" spans="1:12" ht="18" customHeight="1">
      <c r="A69" s="81" t="s">
        <v>100</v>
      </c>
      <c r="B69" s="82"/>
      <c r="C69" s="82"/>
      <c r="D69" s="82"/>
      <c r="E69" s="82"/>
      <c r="F69" s="82"/>
      <c r="G69" s="82"/>
      <c r="H69" s="82"/>
      <c r="I69" s="82"/>
      <c r="J69" s="97"/>
      <c r="K69" s="98"/>
      <c r="L69" s="99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  <c r="K75" s="23"/>
      <c r="L75" s="23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  <c r="K76" s="23"/>
      <c r="L76" s="23"/>
    </row>
    <row r="77" spans="1:12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  <c r="K77" s="20"/>
      <c r="L77" s="20"/>
    </row>
    <row r="78" spans="1:12" ht="18" customHeight="1">
      <c r="A78" s="81" t="s">
        <v>117</v>
      </c>
      <c r="B78" s="82"/>
      <c r="C78" s="82"/>
      <c r="D78" s="82"/>
      <c r="E78" s="82"/>
      <c r="F78" s="82"/>
      <c r="G78" s="82"/>
      <c r="H78" s="82"/>
      <c r="I78" s="82"/>
      <c r="J78" s="97"/>
      <c r="K78" s="98"/>
      <c r="L78" s="99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  <c r="K82" s="20"/>
      <c r="L82" s="20"/>
    </row>
    <row r="83" spans="1:12" ht="18" customHeight="1">
      <c r="A83" s="81" t="s">
        <v>122</v>
      </c>
      <c r="B83" s="82"/>
      <c r="C83" s="82"/>
      <c r="D83" s="82"/>
      <c r="E83" s="82"/>
      <c r="F83" s="82"/>
      <c r="G83" s="82"/>
      <c r="H83" s="82"/>
      <c r="I83" s="82"/>
      <c r="J83" s="97"/>
      <c r="K83" s="98"/>
      <c r="L83" s="99"/>
    </row>
    <row r="84" spans="1:12" ht="18" customHeight="1">
      <c r="A84" s="23" t="s">
        <v>146</v>
      </c>
      <c r="B84" s="23" t="s">
        <v>99</v>
      </c>
      <c r="C84" s="31" t="s">
        <v>231</v>
      </c>
      <c r="D84" s="31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3" t="s">
        <v>313</v>
      </c>
      <c r="K84" s="23"/>
      <c r="L84" s="23"/>
    </row>
    <row r="85" spans="1:12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0" t="s">
        <v>178</v>
      </c>
      <c r="K85" s="20"/>
      <c r="L85" s="20"/>
    </row>
    <row r="86" spans="1:12" ht="18" customHeight="1">
      <c r="A86" s="81" t="s">
        <v>126</v>
      </c>
      <c r="B86" s="82"/>
      <c r="C86" s="82"/>
      <c r="D86" s="82"/>
      <c r="E86" s="82"/>
      <c r="F86" s="82"/>
      <c r="G86" s="82"/>
      <c r="H86" s="82"/>
      <c r="I86" s="82"/>
      <c r="J86" s="97"/>
      <c r="K86" s="98"/>
      <c r="L86" s="99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84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85"/>
      <c r="K88" s="1"/>
      <c r="L88" s="1"/>
    </row>
    <row r="89" spans="1:12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  <c r="K89" s="20"/>
      <c r="L89" s="20"/>
    </row>
    <row r="90" spans="1:12" ht="18" customHeight="1">
      <c r="A90" s="81" t="s">
        <v>128</v>
      </c>
      <c r="B90" s="82"/>
      <c r="C90" s="82"/>
      <c r="D90" s="82"/>
      <c r="E90" s="82"/>
      <c r="F90" s="82"/>
      <c r="G90" s="82"/>
      <c r="H90" s="82"/>
      <c r="I90" s="82"/>
      <c r="J90" s="97"/>
      <c r="K90" s="98"/>
      <c r="L90" s="99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84" t="s">
        <v>315</v>
      </c>
      <c r="K91" s="84"/>
      <c r="L91" s="84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85"/>
      <c r="K92" s="85"/>
      <c r="L92" s="85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  <c r="K99" s="20"/>
      <c r="L99" s="20"/>
    </row>
    <row r="100" spans="1:12" ht="18" customHeight="1">
      <c r="A100" s="81" t="s">
        <v>136</v>
      </c>
      <c r="B100" s="82"/>
      <c r="C100" s="82"/>
      <c r="D100" s="82"/>
      <c r="E100" s="82"/>
      <c r="F100" s="82"/>
      <c r="G100" s="82"/>
      <c r="H100" s="82"/>
      <c r="I100" s="82"/>
      <c r="J100" s="97"/>
      <c r="K100" s="98"/>
      <c r="L100" s="99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84" t="s">
        <v>322</v>
      </c>
      <c r="K101" s="84"/>
      <c r="L101" s="84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86"/>
      <c r="K102" s="86"/>
      <c r="L102" s="86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86"/>
      <c r="K103" s="86"/>
      <c r="L103" s="86"/>
    </row>
    <row r="104" spans="1:12" ht="18" customHeight="1">
      <c r="A104" s="1" t="s">
        <v>263</v>
      </c>
      <c r="B104" s="27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87"/>
      <c r="K104" s="87"/>
      <c r="L104" s="87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84" t="s">
        <v>333</v>
      </c>
      <c r="K115" s="84"/>
      <c r="L115" s="84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85"/>
      <c r="K116" s="85"/>
      <c r="L116" s="85"/>
    </row>
    <row r="117" spans="1:12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  <c r="K117" s="20" t="s">
        <v>178</v>
      </c>
      <c r="L117" s="20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0" t="s">
        <v>178</v>
      </c>
      <c r="K118" s="20" t="s">
        <v>178</v>
      </c>
      <c r="L118" s="20" t="s">
        <v>178</v>
      </c>
    </row>
  </sheetData>
  <sheetProtection/>
  <mergeCells count="36">
    <mergeCell ref="A35:L35"/>
    <mergeCell ref="J9:J10"/>
    <mergeCell ref="K9:K10"/>
    <mergeCell ref="L9:L10"/>
    <mergeCell ref="A11:L11"/>
    <mergeCell ref="A22:L22"/>
    <mergeCell ref="A9:A10"/>
    <mergeCell ref="I9:I10"/>
    <mergeCell ref="A39:L39"/>
    <mergeCell ref="J87:J88"/>
    <mergeCell ref="J91:J92"/>
    <mergeCell ref="A44:L44"/>
    <mergeCell ref="A58:L58"/>
    <mergeCell ref="A61:L61"/>
    <mergeCell ref="A69:L69"/>
    <mergeCell ref="A78:L78"/>
    <mergeCell ref="L115:L116"/>
    <mergeCell ref="A83:L83"/>
    <mergeCell ref="A86:L86"/>
    <mergeCell ref="A90:L90"/>
    <mergeCell ref="K91:K92"/>
    <mergeCell ref="L91:L92"/>
    <mergeCell ref="A100:L100"/>
    <mergeCell ref="J101:J104"/>
    <mergeCell ref="J115:J116"/>
    <mergeCell ref="K101:K104"/>
    <mergeCell ref="L101:L104"/>
    <mergeCell ref="K115:K116"/>
    <mergeCell ref="B6:I6"/>
    <mergeCell ref="B7:I7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120" zoomScaleNormal="120" zoomScalePageLayoutView="0" workbookViewId="0" topLeftCell="E1">
      <pane ySplit="10" topLeftCell="A119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.75">
      <c r="A5" s="7"/>
      <c r="B5" s="7"/>
      <c r="C5" s="7"/>
      <c r="D5" s="7"/>
      <c r="E5" s="7"/>
      <c r="F5" s="7"/>
      <c r="G5" s="7"/>
      <c r="L5" s="45" t="s">
        <v>419</v>
      </c>
    </row>
    <row r="6" spans="1:9" ht="18.75">
      <c r="A6" s="9"/>
      <c r="B6" s="88" t="s">
        <v>283</v>
      </c>
      <c r="C6" s="88"/>
      <c r="D6" s="88"/>
      <c r="E6" s="88"/>
      <c r="F6" s="88"/>
      <c r="G6" s="88"/>
      <c r="H6" s="88"/>
      <c r="I6" s="89"/>
    </row>
    <row r="7" spans="1:9" ht="18.75">
      <c r="A7" s="9"/>
      <c r="B7" s="88" t="s">
        <v>372</v>
      </c>
      <c r="C7" s="88"/>
      <c r="D7" s="88"/>
      <c r="E7" s="88"/>
      <c r="F7" s="88"/>
      <c r="G7" s="88"/>
      <c r="H7" s="88"/>
      <c r="I7" s="89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84" t="s">
        <v>0</v>
      </c>
      <c r="B9" s="84" t="s">
        <v>26</v>
      </c>
      <c r="C9" s="84" t="s">
        <v>27</v>
      </c>
      <c r="D9" s="84" t="s">
        <v>28</v>
      </c>
      <c r="E9" s="84" t="s">
        <v>2</v>
      </c>
      <c r="F9" s="92" t="s">
        <v>371</v>
      </c>
      <c r="G9" s="93"/>
      <c r="H9" s="84" t="s">
        <v>1</v>
      </c>
      <c r="I9" s="84" t="s">
        <v>3</v>
      </c>
      <c r="J9" s="84" t="s">
        <v>321</v>
      </c>
      <c r="K9" s="84" t="s">
        <v>373</v>
      </c>
      <c r="L9" s="84" t="s">
        <v>374</v>
      </c>
    </row>
    <row r="10" spans="1:12" ht="30.75" customHeight="1">
      <c r="A10" s="87"/>
      <c r="B10" s="87"/>
      <c r="C10" s="87"/>
      <c r="D10" s="87"/>
      <c r="E10" s="91"/>
      <c r="F10" s="10" t="s">
        <v>29</v>
      </c>
      <c r="G10" s="10" t="s">
        <v>30</v>
      </c>
      <c r="H10" s="87"/>
      <c r="I10" s="90"/>
      <c r="J10" s="87"/>
      <c r="K10" s="87"/>
      <c r="L10" s="87"/>
    </row>
    <row r="11" spans="1:12" ht="15">
      <c r="A11" s="94" t="s">
        <v>15</v>
      </c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</row>
    <row r="12" spans="1:12" ht="18" customHeight="1">
      <c r="A12" s="31" t="s">
        <v>4</v>
      </c>
      <c r="B12" s="31" t="s">
        <v>32</v>
      </c>
      <c r="C12" s="31" t="s">
        <v>33</v>
      </c>
      <c r="D12" s="39" t="s">
        <v>34</v>
      </c>
      <c r="E12" s="40">
        <v>205.3</v>
      </c>
      <c r="F12" s="40">
        <v>0</v>
      </c>
      <c r="G12" s="41">
        <v>205.3</v>
      </c>
      <c r="H12" s="40">
        <v>10</v>
      </c>
      <c r="I12" s="42">
        <f aca="true" t="shared" si="0" ref="I12:I19">E12*H12</f>
        <v>2053</v>
      </c>
      <c r="J12" s="31" t="s">
        <v>285</v>
      </c>
      <c r="K12" s="31" t="s">
        <v>384</v>
      </c>
      <c r="L12" s="31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1" t="s">
        <v>286</v>
      </c>
      <c r="K13" s="31"/>
      <c r="L13" s="31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1" t="s">
        <v>287</v>
      </c>
      <c r="K14" s="31"/>
      <c r="L14" s="31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1" t="s">
        <v>288</v>
      </c>
      <c r="K15" s="31"/>
      <c r="L15" s="31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1" t="s">
        <v>289</v>
      </c>
      <c r="K16" s="31"/>
      <c r="L16" s="31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31" t="s">
        <v>290</v>
      </c>
      <c r="K17" s="31"/>
      <c r="L17" s="31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1" t="s">
        <v>291</v>
      </c>
      <c r="K18" s="31"/>
      <c r="L18" s="31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1" t="s">
        <v>292</v>
      </c>
      <c r="K19" s="31"/>
      <c r="L19" s="31"/>
    </row>
    <row r="20" spans="1:12" ht="18" customHeight="1">
      <c r="A20" s="15"/>
      <c r="B20" s="34" t="s">
        <v>13</v>
      </c>
      <c r="C20" s="35" t="s">
        <v>178</v>
      </c>
      <c r="D20" s="35" t="s">
        <v>178</v>
      </c>
      <c r="E20" s="36">
        <f>SUM(E8:E19)</f>
        <v>2865.3</v>
      </c>
      <c r="F20" s="36">
        <f>SUM(F8:F19)</f>
        <v>290</v>
      </c>
      <c r="G20" s="36">
        <f>SUM(G8:G19)</f>
        <v>2575.3</v>
      </c>
      <c r="H20" s="36">
        <v>15</v>
      </c>
      <c r="I20" s="38">
        <f>SUM(I12:I19)</f>
        <v>41253</v>
      </c>
      <c r="J20" s="35" t="s">
        <v>178</v>
      </c>
      <c r="K20" s="35"/>
      <c r="L20" s="35"/>
    </row>
    <row r="21" spans="1:12" ht="18" customHeight="1">
      <c r="A21" s="100" t="s">
        <v>5</v>
      </c>
      <c r="B21" s="101"/>
      <c r="C21" s="101"/>
      <c r="D21" s="101"/>
      <c r="E21" s="101"/>
      <c r="F21" s="101"/>
      <c r="G21" s="101"/>
      <c r="H21" s="101"/>
      <c r="I21" s="101"/>
      <c r="J21" s="102"/>
      <c r="K21" s="103"/>
      <c r="L21" s="104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4" t="s">
        <v>13</v>
      </c>
      <c r="C33" s="35" t="s">
        <v>178</v>
      </c>
      <c r="D33" s="35" t="s">
        <v>178</v>
      </c>
      <c r="E33" s="36">
        <f>SUM(E22:E32)</f>
        <v>4773</v>
      </c>
      <c r="F33" s="36">
        <f>SUM(F22:F32)</f>
        <v>2625</v>
      </c>
      <c r="G33" s="36">
        <f>SUM(G22:G32)</f>
        <v>2148</v>
      </c>
      <c r="H33" s="36">
        <v>15</v>
      </c>
      <c r="I33" s="38">
        <f>SUM(I22:I32)</f>
        <v>47917</v>
      </c>
      <c r="J33" s="35" t="s">
        <v>178</v>
      </c>
      <c r="K33" s="35"/>
      <c r="L33" s="35"/>
    </row>
    <row r="34" spans="1:12" ht="18" customHeight="1">
      <c r="A34" s="100" t="s">
        <v>57</v>
      </c>
      <c r="B34" s="101"/>
      <c r="C34" s="101"/>
      <c r="D34" s="101"/>
      <c r="E34" s="101"/>
      <c r="F34" s="101"/>
      <c r="G34" s="101"/>
      <c r="H34" s="101"/>
      <c r="I34" s="101"/>
      <c r="J34" s="102"/>
      <c r="K34" s="103"/>
      <c r="L34" s="104"/>
    </row>
    <row r="35" spans="1:12" ht="18" customHeight="1">
      <c r="A35" s="31" t="s">
        <v>71</v>
      </c>
      <c r="B35" s="31" t="s">
        <v>59</v>
      </c>
      <c r="C35" s="43" t="s">
        <v>60</v>
      </c>
      <c r="D35" s="43" t="s">
        <v>61</v>
      </c>
      <c r="E35" s="40">
        <v>250</v>
      </c>
      <c r="F35" s="40">
        <v>0</v>
      </c>
      <c r="G35" s="41">
        <v>250</v>
      </c>
      <c r="H35" s="40">
        <v>15</v>
      </c>
      <c r="I35" s="42">
        <f>E35*H35</f>
        <v>3750</v>
      </c>
      <c r="J35" s="31" t="s">
        <v>351</v>
      </c>
      <c r="K35" s="31"/>
      <c r="L35" s="31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4" t="s">
        <v>13</v>
      </c>
      <c r="C37" s="35" t="s">
        <v>178</v>
      </c>
      <c r="D37" s="35" t="s">
        <v>178</v>
      </c>
      <c r="E37" s="36">
        <f>SUM(E35:E36)</f>
        <v>500</v>
      </c>
      <c r="F37" s="36">
        <v>0</v>
      </c>
      <c r="G37" s="37">
        <f>SUM(G35:G36)</f>
        <v>500</v>
      </c>
      <c r="H37" s="36">
        <v>15</v>
      </c>
      <c r="I37" s="38">
        <f>SUM(I35:I36)</f>
        <v>7500</v>
      </c>
      <c r="J37" s="35" t="s">
        <v>178</v>
      </c>
      <c r="K37" s="35"/>
      <c r="L37" s="35"/>
    </row>
    <row r="38" spans="1:12" ht="18" customHeight="1">
      <c r="A38" s="100" t="s">
        <v>16</v>
      </c>
      <c r="B38" s="101"/>
      <c r="C38" s="101"/>
      <c r="D38" s="101"/>
      <c r="E38" s="101"/>
      <c r="F38" s="101"/>
      <c r="G38" s="101"/>
      <c r="H38" s="101"/>
      <c r="I38" s="101"/>
      <c r="J38" s="102"/>
      <c r="K38" s="103"/>
      <c r="L38" s="104"/>
    </row>
    <row r="39" spans="1:12" ht="18" customHeight="1">
      <c r="A39" s="15" t="s">
        <v>76</v>
      </c>
      <c r="B39" s="105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105" t="s">
        <v>296</v>
      </c>
      <c r="K39" s="33"/>
      <c r="L39" s="33"/>
    </row>
    <row r="40" spans="1:12" ht="18" customHeight="1">
      <c r="A40" s="15" t="s">
        <v>77</v>
      </c>
      <c r="B40" s="108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87"/>
      <c r="K40" s="31" t="s">
        <v>383</v>
      </c>
      <c r="L40" s="31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4" t="s">
        <v>13</v>
      </c>
      <c r="C42" s="35" t="s">
        <v>178</v>
      </c>
      <c r="D42" s="35" t="s">
        <v>178</v>
      </c>
      <c r="E42" s="36">
        <f>SUM(E40:E41)</f>
        <v>1280</v>
      </c>
      <c r="F42" s="36">
        <f>SUM(F40:F41)</f>
        <v>0</v>
      </c>
      <c r="G42" s="37">
        <f>SUM(G40:G41)</f>
        <v>1280</v>
      </c>
      <c r="H42" s="36">
        <v>15</v>
      </c>
      <c r="I42" s="38">
        <f>SUM(I40:I41)</f>
        <v>17913</v>
      </c>
      <c r="J42" s="35" t="s">
        <v>178</v>
      </c>
      <c r="K42" s="35"/>
      <c r="L42" s="35"/>
    </row>
    <row r="43" spans="1:12" ht="18" customHeight="1">
      <c r="A43" s="100" t="s">
        <v>74</v>
      </c>
      <c r="B43" s="101"/>
      <c r="C43" s="101"/>
      <c r="D43" s="101"/>
      <c r="E43" s="101"/>
      <c r="F43" s="101"/>
      <c r="G43" s="101"/>
      <c r="H43" s="101"/>
      <c r="I43" s="101"/>
      <c r="J43" s="102"/>
      <c r="K43" s="103"/>
      <c r="L43" s="104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1" t="s">
        <v>303</v>
      </c>
      <c r="K53" s="31"/>
      <c r="L53" s="31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1" t="s">
        <v>304</v>
      </c>
      <c r="K54" s="31"/>
      <c r="L54" s="31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1" t="s">
        <v>305</v>
      </c>
      <c r="K55" s="31"/>
      <c r="L55" s="31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31" t="s">
        <v>341</v>
      </c>
      <c r="K56" s="31"/>
      <c r="L56" s="31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31" t="s">
        <v>352</v>
      </c>
      <c r="K57" s="31"/>
      <c r="L57" s="31"/>
    </row>
    <row r="58" spans="1:12" ht="18" customHeight="1">
      <c r="A58" s="15"/>
      <c r="B58" s="34" t="s">
        <v>13</v>
      </c>
      <c r="C58" s="35" t="s">
        <v>178</v>
      </c>
      <c r="D58" s="35" t="s">
        <v>178</v>
      </c>
      <c r="E58" s="36">
        <f>SUM(E44:E57)</f>
        <v>4490</v>
      </c>
      <c r="F58" s="36">
        <f>SUM(F44:F57)</f>
        <v>1170</v>
      </c>
      <c r="G58" s="37">
        <f>SUM(G44:G57)</f>
        <v>3320</v>
      </c>
      <c r="H58" s="36">
        <v>15</v>
      </c>
      <c r="I58" s="38">
        <f>SUM(I44:I57)</f>
        <v>60346</v>
      </c>
      <c r="J58" s="35" t="s">
        <v>178</v>
      </c>
      <c r="K58" s="35"/>
      <c r="L58" s="35"/>
    </row>
    <row r="59" spans="1:12" ht="18" customHeight="1">
      <c r="A59" s="100" t="s">
        <v>91</v>
      </c>
      <c r="B59" s="101"/>
      <c r="C59" s="101"/>
      <c r="D59" s="101"/>
      <c r="E59" s="101"/>
      <c r="F59" s="101"/>
      <c r="G59" s="101"/>
      <c r="H59" s="101"/>
      <c r="I59" s="101"/>
      <c r="J59" s="102"/>
      <c r="K59" s="103"/>
      <c r="L59" s="104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4" t="s">
        <v>13</v>
      </c>
      <c r="C61" s="35" t="s">
        <v>178</v>
      </c>
      <c r="D61" s="35" t="s">
        <v>178</v>
      </c>
      <c r="E61" s="36">
        <f>SUM(E60)</f>
        <v>1170</v>
      </c>
      <c r="F61" s="36">
        <f>SUM(F60)</f>
        <v>0</v>
      </c>
      <c r="G61" s="36">
        <f>SUM(G60)</f>
        <v>1170</v>
      </c>
      <c r="H61" s="36">
        <v>15</v>
      </c>
      <c r="I61" s="38">
        <f>SUM(I60)</f>
        <v>17550</v>
      </c>
      <c r="J61" s="35" t="s">
        <v>178</v>
      </c>
      <c r="K61" s="35"/>
      <c r="L61" s="35"/>
    </row>
    <row r="62" spans="1:12" ht="18" customHeight="1">
      <c r="A62" s="100" t="s">
        <v>96</v>
      </c>
      <c r="B62" s="101"/>
      <c r="C62" s="101"/>
      <c r="D62" s="101"/>
      <c r="E62" s="101"/>
      <c r="F62" s="101"/>
      <c r="G62" s="101"/>
      <c r="H62" s="101"/>
      <c r="I62" s="101"/>
      <c r="J62" s="102"/>
      <c r="K62" s="103"/>
      <c r="L62" s="104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4" t="s">
        <v>13</v>
      </c>
      <c r="C69" s="35" t="s">
        <v>178</v>
      </c>
      <c r="D69" s="35" t="s">
        <v>178</v>
      </c>
      <c r="E69" s="36">
        <f>SUM(E63:E68)</f>
        <v>2610</v>
      </c>
      <c r="F69" s="36">
        <f>SUM(F63:F68)</f>
        <v>0</v>
      </c>
      <c r="G69" s="36">
        <f>SUM(G63:G68)</f>
        <v>2610</v>
      </c>
      <c r="H69" s="36">
        <v>15</v>
      </c>
      <c r="I69" s="38">
        <f>SUM(I63:I68)</f>
        <v>32450</v>
      </c>
      <c r="J69" s="35" t="s">
        <v>178</v>
      </c>
      <c r="K69" s="35"/>
      <c r="L69" s="35"/>
    </row>
    <row r="70" spans="1:12" ht="18" customHeight="1">
      <c r="A70" s="100" t="s">
        <v>100</v>
      </c>
      <c r="B70" s="101"/>
      <c r="C70" s="101"/>
      <c r="D70" s="101"/>
      <c r="E70" s="101"/>
      <c r="F70" s="101"/>
      <c r="G70" s="101"/>
      <c r="H70" s="101"/>
      <c r="I70" s="101"/>
      <c r="J70" s="102"/>
      <c r="K70" s="103"/>
      <c r="L70" s="104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1" t="s">
        <v>363</v>
      </c>
      <c r="K76" s="31"/>
      <c r="L76" s="31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1" t="s">
        <v>364</v>
      </c>
      <c r="K77" s="31"/>
      <c r="L77" s="31"/>
    </row>
    <row r="78" spans="1:12" ht="18" customHeight="1">
      <c r="A78" s="15"/>
      <c r="B78" s="34" t="s">
        <v>13</v>
      </c>
      <c r="C78" s="35" t="s">
        <v>178</v>
      </c>
      <c r="D78" s="35" t="s">
        <v>178</v>
      </c>
      <c r="E78" s="36">
        <f>SUM(E71:E77)</f>
        <v>2650</v>
      </c>
      <c r="F78" s="36">
        <f>SUM(F71:F77)</f>
        <v>0</v>
      </c>
      <c r="G78" s="37">
        <f>SUM(G71:G77)</f>
        <v>2650</v>
      </c>
      <c r="H78" s="36">
        <v>15</v>
      </c>
      <c r="I78" s="38">
        <f t="shared" si="3"/>
        <v>39750</v>
      </c>
      <c r="J78" s="35" t="s">
        <v>178</v>
      </c>
      <c r="K78" s="35"/>
      <c r="L78" s="35"/>
    </row>
    <row r="79" spans="1:12" ht="18" customHeight="1">
      <c r="A79" s="100" t="s">
        <v>117</v>
      </c>
      <c r="B79" s="101"/>
      <c r="C79" s="101"/>
      <c r="D79" s="101"/>
      <c r="E79" s="101"/>
      <c r="F79" s="101"/>
      <c r="G79" s="101"/>
      <c r="H79" s="101"/>
      <c r="I79" s="101"/>
      <c r="J79" s="102"/>
      <c r="K79" s="103"/>
      <c r="L79" s="104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4" t="s">
        <v>13</v>
      </c>
      <c r="C83" s="35" t="s">
        <v>178</v>
      </c>
      <c r="D83" s="35" t="s">
        <v>178</v>
      </c>
      <c r="E83" s="36">
        <f>SUM(E80:E82)</f>
        <v>1230</v>
      </c>
      <c r="F83" s="36">
        <f>SUM(F80:F82)</f>
        <v>0</v>
      </c>
      <c r="G83" s="37">
        <f>SUM(E83:F83)</f>
        <v>1230</v>
      </c>
      <c r="H83" s="36">
        <v>15</v>
      </c>
      <c r="I83" s="38">
        <f t="shared" si="3"/>
        <v>18450</v>
      </c>
      <c r="J83" s="35" t="s">
        <v>178</v>
      </c>
      <c r="K83" s="35"/>
      <c r="L83" s="35"/>
    </row>
    <row r="84" spans="1:12" ht="18" customHeight="1">
      <c r="A84" s="100" t="s">
        <v>122</v>
      </c>
      <c r="B84" s="101"/>
      <c r="C84" s="101"/>
      <c r="D84" s="101"/>
      <c r="E84" s="101"/>
      <c r="F84" s="101"/>
      <c r="G84" s="101"/>
      <c r="H84" s="101"/>
      <c r="I84" s="101"/>
      <c r="J84" s="102"/>
      <c r="K84" s="103"/>
      <c r="L84" s="104"/>
    </row>
    <row r="85" spans="1:12" ht="18" customHeight="1">
      <c r="A85" s="31" t="s">
        <v>148</v>
      </c>
      <c r="B85" s="31" t="s">
        <v>99</v>
      </c>
      <c r="C85" s="31" t="s">
        <v>231</v>
      </c>
      <c r="D85" s="31" t="s">
        <v>232</v>
      </c>
      <c r="E85" s="40">
        <v>1400</v>
      </c>
      <c r="F85" s="40">
        <v>0</v>
      </c>
      <c r="G85" s="41">
        <v>1400</v>
      </c>
      <c r="H85" s="40">
        <v>15</v>
      </c>
      <c r="I85" s="42">
        <f t="shared" si="3"/>
        <v>21000</v>
      </c>
      <c r="J85" s="31" t="s">
        <v>313</v>
      </c>
      <c r="K85" s="31"/>
      <c r="L85" s="31"/>
    </row>
    <row r="86" spans="1:12" ht="18" customHeight="1">
      <c r="A86" s="15"/>
      <c r="B86" s="34" t="s">
        <v>13</v>
      </c>
      <c r="C86" s="35" t="s">
        <v>178</v>
      </c>
      <c r="D86" s="35" t="s">
        <v>178</v>
      </c>
      <c r="E86" s="36">
        <v>1400</v>
      </c>
      <c r="F86" s="36">
        <v>0</v>
      </c>
      <c r="G86" s="37">
        <v>1400</v>
      </c>
      <c r="H86" s="36">
        <v>15</v>
      </c>
      <c r="I86" s="38">
        <f t="shared" si="3"/>
        <v>21000</v>
      </c>
      <c r="J86" s="35" t="s">
        <v>178</v>
      </c>
      <c r="K86" s="35"/>
      <c r="L86" s="35"/>
    </row>
    <row r="87" spans="1:12" ht="18" customHeight="1">
      <c r="A87" s="100" t="s">
        <v>126</v>
      </c>
      <c r="B87" s="101"/>
      <c r="C87" s="101"/>
      <c r="D87" s="101"/>
      <c r="E87" s="101"/>
      <c r="F87" s="101"/>
      <c r="G87" s="101"/>
      <c r="H87" s="101"/>
      <c r="I87" s="101"/>
      <c r="J87" s="102"/>
      <c r="K87" s="103"/>
      <c r="L87" s="104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105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108"/>
      <c r="K89" s="15"/>
      <c r="L89" s="15"/>
    </row>
    <row r="90" spans="1:12" ht="18" customHeight="1">
      <c r="A90" s="15"/>
      <c r="B90" s="34" t="s">
        <v>13</v>
      </c>
      <c r="C90" s="35" t="s">
        <v>178</v>
      </c>
      <c r="D90" s="35" t="s">
        <v>178</v>
      </c>
      <c r="E90" s="36">
        <f>SUM(E88:E89)</f>
        <v>800</v>
      </c>
      <c r="F90" s="36">
        <f>SUM(F88:F89)</f>
        <v>0</v>
      </c>
      <c r="G90" s="37">
        <f>SUM(G88:G89)</f>
        <v>750</v>
      </c>
      <c r="H90" s="36">
        <v>15</v>
      </c>
      <c r="I90" s="38">
        <f>SUM(I88:I89)</f>
        <v>8000</v>
      </c>
      <c r="J90" s="35" t="s">
        <v>178</v>
      </c>
      <c r="K90" s="35"/>
      <c r="L90" s="35"/>
    </row>
    <row r="91" spans="1:12" ht="18" customHeight="1">
      <c r="A91" s="100" t="s">
        <v>128</v>
      </c>
      <c r="B91" s="101"/>
      <c r="C91" s="101"/>
      <c r="D91" s="101"/>
      <c r="E91" s="101"/>
      <c r="F91" s="101"/>
      <c r="G91" s="101"/>
      <c r="H91" s="101"/>
      <c r="I91" s="101"/>
      <c r="J91" s="102"/>
      <c r="K91" s="103"/>
      <c r="L91" s="104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105" t="s">
        <v>315</v>
      </c>
      <c r="K92" s="105"/>
      <c r="L92" s="105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108"/>
      <c r="K93" s="108"/>
      <c r="L93" s="108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4" t="s">
        <v>13</v>
      </c>
      <c r="C102" s="35" t="s">
        <v>178</v>
      </c>
      <c r="D102" s="35" t="s">
        <v>178</v>
      </c>
      <c r="E102" s="36">
        <f>SUM(E92:E101)</f>
        <v>2690</v>
      </c>
      <c r="F102" s="36">
        <f>SUM(F92:F101)</f>
        <v>0</v>
      </c>
      <c r="G102" s="37">
        <f>SUM(G92:G101)</f>
        <v>2690</v>
      </c>
      <c r="H102" s="36">
        <v>15</v>
      </c>
      <c r="I102" s="38">
        <f>SUM(I92:I101)</f>
        <v>38750</v>
      </c>
      <c r="J102" s="35" t="s">
        <v>178</v>
      </c>
      <c r="K102" s="35"/>
      <c r="L102" s="35"/>
    </row>
    <row r="103" spans="1:12" ht="18" customHeight="1">
      <c r="A103" s="100" t="s">
        <v>136</v>
      </c>
      <c r="B103" s="101"/>
      <c r="C103" s="101"/>
      <c r="D103" s="101"/>
      <c r="E103" s="101"/>
      <c r="F103" s="101"/>
      <c r="G103" s="101"/>
      <c r="H103" s="101"/>
      <c r="I103" s="101"/>
      <c r="J103" s="102"/>
      <c r="K103" s="103"/>
      <c r="L103" s="104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105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106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106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107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2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4" t="s">
        <v>333</v>
      </c>
      <c r="K118" s="44"/>
      <c r="L118" s="44"/>
    </row>
    <row r="119" spans="1:12" ht="18" customHeight="1">
      <c r="A119" s="1"/>
      <c r="B119" s="4" t="s">
        <v>13</v>
      </c>
      <c r="C119" s="20" t="s">
        <v>178</v>
      </c>
      <c r="D119" s="20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20" t="s">
        <v>178</v>
      </c>
      <c r="K119" s="20" t="s">
        <v>178</v>
      </c>
      <c r="L119" s="20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20" t="s">
        <v>178</v>
      </c>
      <c r="K120" s="20" t="s">
        <v>178</v>
      </c>
      <c r="L120" s="20" t="s">
        <v>178</v>
      </c>
    </row>
  </sheetData>
  <sheetProtection/>
  <mergeCells count="33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J39:J40"/>
    <mergeCell ref="B39:B40"/>
    <mergeCell ref="J9:J10"/>
    <mergeCell ref="K9:K10"/>
    <mergeCell ref="A38:L38"/>
    <mergeCell ref="L9:L10"/>
    <mergeCell ref="A11:L11"/>
    <mergeCell ref="A21:L21"/>
    <mergeCell ref="A34:L34"/>
    <mergeCell ref="J104:J107"/>
    <mergeCell ref="A84:L84"/>
    <mergeCell ref="A87:L87"/>
    <mergeCell ref="J88:J89"/>
    <mergeCell ref="A91:L91"/>
    <mergeCell ref="J92:J93"/>
    <mergeCell ref="K92:K93"/>
    <mergeCell ref="L92:L93"/>
    <mergeCell ref="A43:L43"/>
    <mergeCell ref="A59:L59"/>
    <mergeCell ref="A62:L62"/>
    <mergeCell ref="A70:L70"/>
    <mergeCell ref="A79:L79"/>
    <mergeCell ref="A103:L103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PageLayoutView="0" workbookViewId="0" topLeftCell="B1">
      <pane xSplit="24885" topLeftCell="A1" activePane="topLeft" state="split"/>
      <selection pane="topLeft" activeCell="P10" sqref="P10"/>
      <selection pane="topRight" activeCell="A1" sqref="A1:A16384"/>
    </sheetView>
  </sheetViews>
  <sheetFormatPr defaultColWidth="9.140625" defaultRowHeight="15"/>
  <cols>
    <col min="1" max="1" width="7.00390625" style="0" customWidth="1"/>
    <col min="2" max="2" width="20.421875" style="0" customWidth="1"/>
    <col min="3" max="3" width="25.140625" style="0" customWidth="1"/>
    <col min="4" max="4" width="27.7109375" style="0" customWidth="1"/>
    <col min="5" max="5" width="18.8515625" style="0" customWidth="1"/>
    <col min="6" max="6" width="12.7109375" style="0" customWidth="1"/>
    <col min="7" max="7" width="12.00390625" style="0" customWidth="1"/>
    <col min="8" max="9" width="20.7109375" style="0" hidden="1" customWidth="1"/>
    <col min="10" max="10" width="27.00390625" style="0" customWidth="1"/>
    <col min="11" max="11" width="21.28125" style="0" customWidth="1"/>
    <col min="12" max="12" width="16.57421875" style="0" customWidth="1"/>
    <col min="13" max="13" width="0.1367187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420</v>
      </c>
    </row>
    <row r="3" spans="1:12" ht="15">
      <c r="A3" s="7"/>
      <c r="B3" s="7"/>
      <c r="C3" s="7"/>
      <c r="D3" s="7"/>
      <c r="E3" s="7"/>
      <c r="F3" s="7"/>
      <c r="G3" s="7"/>
      <c r="L3" s="8" t="s">
        <v>427</v>
      </c>
    </row>
    <row r="4" spans="1:12" ht="15.75">
      <c r="A4" s="7"/>
      <c r="B4" s="7"/>
      <c r="C4" s="7"/>
      <c r="D4" s="7"/>
      <c r="E4" s="7"/>
      <c r="F4" s="7"/>
      <c r="G4" s="7"/>
      <c r="L4" s="45" t="s">
        <v>811</v>
      </c>
    </row>
    <row r="5" spans="1:11" ht="18.75">
      <c r="A5" s="9"/>
      <c r="B5" s="123" t="s">
        <v>425</v>
      </c>
      <c r="C5" s="123"/>
      <c r="D5" s="123"/>
      <c r="E5" s="123"/>
      <c r="F5" s="123"/>
      <c r="G5" s="123"/>
      <c r="H5" s="123"/>
      <c r="I5" s="124"/>
      <c r="J5" s="125"/>
      <c r="K5" s="125"/>
    </row>
    <row r="6" spans="1:8" ht="15">
      <c r="A6" s="6"/>
      <c r="B6" s="6"/>
      <c r="C6" s="6"/>
      <c r="D6" s="6"/>
      <c r="E6" s="6"/>
      <c r="F6" s="6"/>
      <c r="G6" s="6"/>
      <c r="H6" s="6"/>
    </row>
    <row r="7" spans="1:13" ht="63" customHeight="1">
      <c r="A7" s="50" t="s">
        <v>0</v>
      </c>
      <c r="B7" s="50" t="s">
        <v>26</v>
      </c>
      <c r="C7" s="50" t="s">
        <v>27</v>
      </c>
      <c r="D7" s="50" t="s">
        <v>28</v>
      </c>
      <c r="E7" s="50" t="s">
        <v>2</v>
      </c>
      <c r="F7" s="80" t="s">
        <v>421</v>
      </c>
      <c r="G7" s="50" t="s">
        <v>422</v>
      </c>
      <c r="H7" s="50" t="s">
        <v>1</v>
      </c>
      <c r="I7" s="50" t="s">
        <v>3</v>
      </c>
      <c r="J7" s="50" t="s">
        <v>321</v>
      </c>
      <c r="K7" s="50" t="s">
        <v>426</v>
      </c>
      <c r="L7" s="50" t="s">
        <v>374</v>
      </c>
      <c r="M7" s="78"/>
    </row>
    <row r="8" spans="1:13" ht="15.75">
      <c r="A8" s="109" t="s">
        <v>725</v>
      </c>
      <c r="B8" s="110"/>
      <c r="C8" s="110"/>
      <c r="D8" s="110"/>
      <c r="E8" s="110"/>
      <c r="F8" s="110"/>
      <c r="G8" s="110"/>
      <c r="H8" s="110"/>
      <c r="I8" s="110"/>
      <c r="J8" s="111"/>
      <c r="K8" s="111"/>
      <c r="L8" s="111"/>
      <c r="M8" s="78"/>
    </row>
    <row r="9" spans="1:13" ht="39" customHeight="1">
      <c r="A9" s="47" t="s">
        <v>4</v>
      </c>
      <c r="B9" s="47" t="s">
        <v>428</v>
      </c>
      <c r="C9" s="47" t="s">
        <v>429</v>
      </c>
      <c r="D9" s="47" t="s">
        <v>457</v>
      </c>
      <c r="E9" s="51">
        <v>386</v>
      </c>
      <c r="F9" s="51">
        <v>386</v>
      </c>
      <c r="G9" s="52" t="s">
        <v>430</v>
      </c>
      <c r="H9" s="51">
        <v>10</v>
      </c>
      <c r="I9" s="51">
        <f aca="true" t="shared" si="0" ref="I9:I18">E9*H9</f>
        <v>3860</v>
      </c>
      <c r="J9" s="47" t="s">
        <v>431</v>
      </c>
      <c r="K9" s="47" t="s">
        <v>432</v>
      </c>
      <c r="L9" s="47"/>
      <c r="M9" s="53"/>
    </row>
    <row r="10" spans="1:13" ht="25.5" customHeight="1">
      <c r="A10" s="47" t="s">
        <v>7</v>
      </c>
      <c r="B10" s="47" t="s">
        <v>433</v>
      </c>
      <c r="C10" s="47" t="s">
        <v>429</v>
      </c>
      <c r="D10" s="47" t="s">
        <v>510</v>
      </c>
      <c r="E10" s="51">
        <v>400</v>
      </c>
      <c r="F10" s="51">
        <v>400</v>
      </c>
      <c r="G10" s="52" t="s">
        <v>430</v>
      </c>
      <c r="H10" s="51">
        <v>7.290625</v>
      </c>
      <c r="I10" s="51">
        <f t="shared" si="0"/>
        <v>2916.25</v>
      </c>
      <c r="J10" s="47" t="s">
        <v>434</v>
      </c>
      <c r="K10" s="47"/>
      <c r="L10" s="47"/>
      <c r="M10" s="53"/>
    </row>
    <row r="11" spans="1:13" ht="21.75" customHeight="1">
      <c r="A11" s="47" t="s">
        <v>8</v>
      </c>
      <c r="B11" s="47" t="s">
        <v>435</v>
      </c>
      <c r="C11" s="47" t="s">
        <v>429</v>
      </c>
      <c r="D11" s="47" t="s">
        <v>510</v>
      </c>
      <c r="E11" s="51">
        <v>400</v>
      </c>
      <c r="F11" s="51">
        <v>400</v>
      </c>
      <c r="G11" s="52" t="s">
        <v>430</v>
      </c>
      <c r="H11" s="51">
        <v>15</v>
      </c>
      <c r="I11" s="51">
        <f t="shared" si="0"/>
        <v>6000</v>
      </c>
      <c r="J11" s="47" t="s">
        <v>436</v>
      </c>
      <c r="K11" s="47"/>
      <c r="L11" s="47"/>
      <c r="M11" s="53"/>
    </row>
    <row r="12" spans="1:13" ht="31.5">
      <c r="A12" s="47" t="s">
        <v>9</v>
      </c>
      <c r="B12" s="47" t="s">
        <v>437</v>
      </c>
      <c r="C12" s="47" t="s">
        <v>429</v>
      </c>
      <c r="D12" s="47" t="s">
        <v>510</v>
      </c>
      <c r="E12" s="51">
        <v>400</v>
      </c>
      <c r="F12" s="51">
        <v>400</v>
      </c>
      <c r="G12" s="52" t="s">
        <v>430</v>
      </c>
      <c r="H12" s="51">
        <v>15</v>
      </c>
      <c r="I12" s="51">
        <f t="shared" si="0"/>
        <v>6000</v>
      </c>
      <c r="J12" s="47" t="s">
        <v>438</v>
      </c>
      <c r="K12" s="47"/>
      <c r="L12" s="47"/>
      <c r="M12" s="53"/>
    </row>
    <row r="13" spans="1:13" ht="33.75" customHeight="1">
      <c r="A13" s="47" t="s">
        <v>10</v>
      </c>
      <c r="B13" s="47" t="s">
        <v>439</v>
      </c>
      <c r="C13" s="47" t="s">
        <v>429</v>
      </c>
      <c r="D13" s="47" t="s">
        <v>457</v>
      </c>
      <c r="E13" s="51">
        <v>780</v>
      </c>
      <c r="F13" s="51">
        <v>780</v>
      </c>
      <c r="G13" s="52" t="s">
        <v>430</v>
      </c>
      <c r="H13" s="51">
        <v>15</v>
      </c>
      <c r="I13" s="51">
        <f t="shared" si="0"/>
        <v>11700</v>
      </c>
      <c r="J13" s="47" t="s">
        <v>440</v>
      </c>
      <c r="K13" s="47"/>
      <c r="L13" s="47"/>
      <c r="M13" s="53"/>
    </row>
    <row r="14" spans="1:13" ht="24" customHeight="1">
      <c r="A14" s="47" t="s">
        <v>11</v>
      </c>
      <c r="B14" s="47" t="s">
        <v>441</v>
      </c>
      <c r="C14" s="47" t="s">
        <v>429</v>
      </c>
      <c r="D14" s="47" t="s">
        <v>442</v>
      </c>
      <c r="E14" s="51">
        <v>400</v>
      </c>
      <c r="F14" s="51">
        <v>400</v>
      </c>
      <c r="G14" s="54" t="s">
        <v>430</v>
      </c>
      <c r="H14" s="51">
        <v>15</v>
      </c>
      <c r="I14" s="51">
        <f t="shared" si="0"/>
        <v>6000</v>
      </c>
      <c r="J14" s="47" t="s">
        <v>443</v>
      </c>
      <c r="K14" s="47"/>
      <c r="L14" s="47"/>
      <c r="M14" s="53"/>
    </row>
    <row r="15" spans="1:13" ht="21.75" customHeight="1">
      <c r="A15" s="47" t="s">
        <v>12</v>
      </c>
      <c r="B15" s="47" t="s">
        <v>444</v>
      </c>
      <c r="C15" s="47" t="s">
        <v>445</v>
      </c>
      <c r="D15" s="47" t="s">
        <v>442</v>
      </c>
      <c r="E15" s="51">
        <v>600</v>
      </c>
      <c r="F15" s="51">
        <v>600</v>
      </c>
      <c r="G15" s="54" t="s">
        <v>430</v>
      </c>
      <c r="H15" s="51">
        <v>10</v>
      </c>
      <c r="I15" s="51">
        <f t="shared" si="0"/>
        <v>6000</v>
      </c>
      <c r="J15" s="47" t="s">
        <v>446</v>
      </c>
      <c r="K15" s="47"/>
      <c r="L15" s="47"/>
      <c r="M15" s="53"/>
    </row>
    <row r="16" spans="1:13" ht="25.5" customHeight="1">
      <c r="A16" s="47" t="s">
        <v>19</v>
      </c>
      <c r="B16" s="47" t="s">
        <v>447</v>
      </c>
      <c r="C16" s="47" t="s">
        <v>445</v>
      </c>
      <c r="D16" s="47" t="s">
        <v>442</v>
      </c>
      <c r="E16" s="51">
        <v>267</v>
      </c>
      <c r="F16" s="51">
        <v>267</v>
      </c>
      <c r="G16" s="52" t="s">
        <v>430</v>
      </c>
      <c r="H16" s="51">
        <v>15</v>
      </c>
      <c r="I16" s="51">
        <f t="shared" si="0"/>
        <v>4005</v>
      </c>
      <c r="J16" s="47" t="s">
        <v>448</v>
      </c>
      <c r="K16" s="47" t="s">
        <v>525</v>
      </c>
      <c r="L16" s="47"/>
      <c r="M16" s="53"/>
    </row>
    <row r="17" spans="1:13" ht="23.25" customHeight="1">
      <c r="A17" s="47" t="s">
        <v>20</v>
      </c>
      <c r="B17" s="47" t="s">
        <v>449</v>
      </c>
      <c r="C17" s="47" t="s">
        <v>445</v>
      </c>
      <c r="D17" s="47" t="s">
        <v>442</v>
      </c>
      <c r="E17" s="51">
        <v>200</v>
      </c>
      <c r="F17" s="51">
        <v>200</v>
      </c>
      <c r="G17" s="52" t="s">
        <v>430</v>
      </c>
      <c r="H17" s="51">
        <v>15</v>
      </c>
      <c r="I17" s="51">
        <f t="shared" si="0"/>
        <v>3000</v>
      </c>
      <c r="J17" s="47" t="s">
        <v>450</v>
      </c>
      <c r="K17" s="47"/>
      <c r="L17" s="47"/>
      <c r="M17" s="53"/>
    </row>
    <row r="18" spans="1:13" ht="24" customHeight="1">
      <c r="A18" s="47" t="s">
        <v>17</v>
      </c>
      <c r="B18" s="47" t="s">
        <v>451</v>
      </c>
      <c r="C18" s="47" t="s">
        <v>465</v>
      </c>
      <c r="D18" s="47" t="s">
        <v>445</v>
      </c>
      <c r="E18" s="51">
        <v>203</v>
      </c>
      <c r="F18" s="51">
        <v>203</v>
      </c>
      <c r="G18" s="52" t="s">
        <v>430</v>
      </c>
      <c r="H18" s="51">
        <v>15</v>
      </c>
      <c r="I18" s="51">
        <f t="shared" si="0"/>
        <v>3045</v>
      </c>
      <c r="J18" s="47" t="s">
        <v>454</v>
      </c>
      <c r="K18" s="47" t="s">
        <v>511</v>
      </c>
      <c r="L18" s="47"/>
      <c r="M18" s="53"/>
    </row>
    <row r="19" spans="1:13" ht="24.75" customHeight="1">
      <c r="A19" s="47" t="s">
        <v>18</v>
      </c>
      <c r="B19" s="47" t="s">
        <v>464</v>
      </c>
      <c r="C19" s="47" t="s">
        <v>465</v>
      </c>
      <c r="D19" s="47" t="s">
        <v>37</v>
      </c>
      <c r="E19" s="51">
        <v>143</v>
      </c>
      <c r="F19" s="51">
        <v>143</v>
      </c>
      <c r="G19" s="52" t="s">
        <v>430</v>
      </c>
      <c r="H19" s="51"/>
      <c r="I19" s="51"/>
      <c r="J19" s="47" t="s">
        <v>455</v>
      </c>
      <c r="K19" s="47" t="s">
        <v>526</v>
      </c>
      <c r="L19" s="47"/>
      <c r="M19" s="53"/>
    </row>
    <row r="20" spans="1:13" ht="31.5">
      <c r="A20" s="47" t="s">
        <v>21</v>
      </c>
      <c r="B20" s="47" t="s">
        <v>452</v>
      </c>
      <c r="C20" s="47" t="s">
        <v>453</v>
      </c>
      <c r="D20" s="47" t="s">
        <v>466</v>
      </c>
      <c r="E20" s="51">
        <v>996</v>
      </c>
      <c r="F20" s="51">
        <v>996</v>
      </c>
      <c r="G20" s="52" t="s">
        <v>430</v>
      </c>
      <c r="H20" s="51">
        <v>7</v>
      </c>
      <c r="I20" s="51">
        <v>3180</v>
      </c>
      <c r="J20" s="47" t="s">
        <v>459</v>
      </c>
      <c r="K20" s="47" t="s">
        <v>527</v>
      </c>
      <c r="L20" s="47"/>
      <c r="M20" s="53"/>
    </row>
    <row r="21" spans="1:13" ht="47.25">
      <c r="A21" s="47" t="s">
        <v>31</v>
      </c>
      <c r="B21" s="47" t="s">
        <v>456</v>
      </c>
      <c r="C21" s="47" t="s">
        <v>462</v>
      </c>
      <c r="D21" s="47" t="s">
        <v>458</v>
      </c>
      <c r="E21" s="51">
        <v>700</v>
      </c>
      <c r="F21" s="51">
        <v>700</v>
      </c>
      <c r="G21" s="54" t="s">
        <v>430</v>
      </c>
      <c r="H21" s="51" t="s">
        <v>178</v>
      </c>
      <c r="I21" s="51">
        <v>17263</v>
      </c>
      <c r="J21" s="47" t="s">
        <v>463</v>
      </c>
      <c r="K21" s="47"/>
      <c r="L21" s="47"/>
      <c r="M21" s="53"/>
    </row>
    <row r="22" spans="1:13" ht="31.5">
      <c r="A22" s="47" t="s">
        <v>55</v>
      </c>
      <c r="B22" s="47" t="s">
        <v>460</v>
      </c>
      <c r="C22" s="47" t="s">
        <v>461</v>
      </c>
      <c r="D22" s="47" t="s">
        <v>483</v>
      </c>
      <c r="E22" s="51">
        <v>730</v>
      </c>
      <c r="F22" s="51">
        <v>730</v>
      </c>
      <c r="G22" s="54" t="s">
        <v>430</v>
      </c>
      <c r="H22" s="51" t="s">
        <v>178</v>
      </c>
      <c r="I22" s="51">
        <v>1869</v>
      </c>
      <c r="J22" s="47" t="s">
        <v>534</v>
      </c>
      <c r="K22" s="47" t="s">
        <v>519</v>
      </c>
      <c r="L22" s="47"/>
      <c r="M22" s="53"/>
    </row>
    <row r="23" spans="1:13" ht="34.5" customHeight="1">
      <c r="A23" s="47" t="s">
        <v>56</v>
      </c>
      <c r="B23" s="47" t="s">
        <v>482</v>
      </c>
      <c r="C23" s="47" t="s">
        <v>461</v>
      </c>
      <c r="D23" s="47" t="s">
        <v>456</v>
      </c>
      <c r="E23" s="51">
        <v>100</v>
      </c>
      <c r="F23" s="51">
        <v>100</v>
      </c>
      <c r="G23" s="52" t="s">
        <v>430</v>
      </c>
      <c r="H23" s="51" t="s">
        <v>178</v>
      </c>
      <c r="I23" s="51">
        <v>2554</v>
      </c>
      <c r="J23" s="47" t="s">
        <v>586</v>
      </c>
      <c r="K23" s="47"/>
      <c r="L23" s="47"/>
      <c r="M23" s="53"/>
    </row>
    <row r="24" spans="1:13" ht="41.25" customHeight="1">
      <c r="A24" s="47" t="s">
        <v>58</v>
      </c>
      <c r="B24" s="47" t="s">
        <v>467</v>
      </c>
      <c r="C24" s="47" t="s">
        <v>429</v>
      </c>
      <c r="D24" s="47" t="s">
        <v>457</v>
      </c>
      <c r="E24" s="51">
        <v>514</v>
      </c>
      <c r="F24" s="51">
        <v>514</v>
      </c>
      <c r="G24" s="52" t="s">
        <v>430</v>
      </c>
      <c r="H24" s="51" t="s">
        <v>178</v>
      </c>
      <c r="I24" s="51">
        <v>440</v>
      </c>
      <c r="J24" s="47" t="s">
        <v>587</v>
      </c>
      <c r="K24" s="47" t="s">
        <v>524</v>
      </c>
      <c r="L24" s="47"/>
      <c r="M24" s="53"/>
    </row>
    <row r="25" spans="1:13" ht="84" customHeight="1">
      <c r="A25" s="47" t="s">
        <v>62</v>
      </c>
      <c r="B25" s="47" t="s">
        <v>465</v>
      </c>
      <c r="C25" s="47" t="s">
        <v>468</v>
      </c>
      <c r="D25" s="47" t="s">
        <v>469</v>
      </c>
      <c r="E25" s="51">
        <v>2245</v>
      </c>
      <c r="F25" s="51">
        <v>2245</v>
      </c>
      <c r="G25" s="54" t="s">
        <v>430</v>
      </c>
      <c r="H25" s="51" t="s">
        <v>178</v>
      </c>
      <c r="I25" s="51">
        <v>1271</v>
      </c>
      <c r="J25" s="47" t="s">
        <v>588</v>
      </c>
      <c r="K25" s="47"/>
      <c r="L25" s="47"/>
      <c r="M25" s="53"/>
    </row>
    <row r="26" spans="1:13" ht="23.25" customHeight="1">
      <c r="A26" s="47" t="s">
        <v>66</v>
      </c>
      <c r="B26" s="47" t="s">
        <v>442</v>
      </c>
      <c r="C26" s="47" t="s">
        <v>465</v>
      </c>
      <c r="D26" s="47" t="s">
        <v>470</v>
      </c>
      <c r="E26" s="51">
        <v>324</v>
      </c>
      <c r="F26" s="51">
        <v>324</v>
      </c>
      <c r="G26" s="52" t="s">
        <v>430</v>
      </c>
      <c r="H26" s="51">
        <v>15</v>
      </c>
      <c r="I26" s="51">
        <f>E26*H26</f>
        <v>4860</v>
      </c>
      <c r="J26" s="47" t="s">
        <v>589</v>
      </c>
      <c r="K26" s="47"/>
      <c r="L26" s="47"/>
      <c r="M26" s="53"/>
    </row>
    <row r="27" spans="1:13" ht="24.75" customHeight="1">
      <c r="A27" s="47" t="s">
        <v>68</v>
      </c>
      <c r="B27" s="47" t="s">
        <v>584</v>
      </c>
      <c r="C27" s="47" t="s">
        <v>442</v>
      </c>
      <c r="D27" s="47" t="s">
        <v>470</v>
      </c>
      <c r="E27" s="51">
        <v>859</v>
      </c>
      <c r="F27" s="51">
        <v>859</v>
      </c>
      <c r="G27" s="52" t="s">
        <v>430</v>
      </c>
      <c r="H27" s="51"/>
      <c r="I27" s="51"/>
      <c r="J27" s="47" t="s">
        <v>590</v>
      </c>
      <c r="K27" s="47"/>
      <c r="L27" s="47"/>
      <c r="M27" s="53"/>
    </row>
    <row r="28" spans="1:13" ht="24.75" customHeight="1">
      <c r="A28" s="47" t="s">
        <v>71</v>
      </c>
      <c r="B28" s="47" t="s">
        <v>471</v>
      </c>
      <c r="C28" s="47" t="s">
        <v>729</v>
      </c>
      <c r="D28" s="47" t="s">
        <v>472</v>
      </c>
      <c r="E28" s="51">
        <v>224</v>
      </c>
      <c r="F28" s="51">
        <v>224</v>
      </c>
      <c r="G28" s="52" t="s">
        <v>430</v>
      </c>
      <c r="H28" s="51" t="s">
        <v>178</v>
      </c>
      <c r="I28" s="51">
        <v>4240</v>
      </c>
      <c r="J28" s="47" t="s">
        <v>591</v>
      </c>
      <c r="K28" s="47" t="s">
        <v>523</v>
      </c>
      <c r="L28" s="47"/>
      <c r="M28" s="53"/>
    </row>
    <row r="29" spans="1:13" ht="47.25">
      <c r="A29" s="47" t="s">
        <v>73</v>
      </c>
      <c r="B29" s="47" t="s">
        <v>473</v>
      </c>
      <c r="C29" s="47" t="s">
        <v>474</v>
      </c>
      <c r="D29" s="47" t="s">
        <v>465</v>
      </c>
      <c r="E29" s="51">
        <v>1300</v>
      </c>
      <c r="F29" s="51">
        <v>1300</v>
      </c>
      <c r="G29" s="52" t="s">
        <v>430</v>
      </c>
      <c r="H29" s="51">
        <v>15</v>
      </c>
      <c r="I29" s="51">
        <f>E29*H29</f>
        <v>19500</v>
      </c>
      <c r="J29" s="47" t="s">
        <v>592</v>
      </c>
      <c r="K29" s="47"/>
      <c r="L29" s="47"/>
      <c r="M29" s="53"/>
    </row>
    <row r="30" spans="1:13" ht="31.5">
      <c r="A30" s="47" t="s">
        <v>76</v>
      </c>
      <c r="B30" s="47" t="s">
        <v>458</v>
      </c>
      <c r="C30" s="47" t="s">
        <v>461</v>
      </c>
      <c r="D30" s="47" t="s">
        <v>456</v>
      </c>
      <c r="E30" s="51">
        <v>392</v>
      </c>
      <c r="F30" s="51">
        <v>392</v>
      </c>
      <c r="G30" s="52" t="s">
        <v>430</v>
      </c>
      <c r="H30" s="51">
        <v>15</v>
      </c>
      <c r="I30" s="51">
        <f>E30*H30</f>
        <v>5880</v>
      </c>
      <c r="J30" s="47" t="s">
        <v>593</v>
      </c>
      <c r="K30" s="47" t="s">
        <v>514</v>
      </c>
      <c r="L30" s="47"/>
      <c r="M30" s="53"/>
    </row>
    <row r="31" spans="1:13" ht="25.5" customHeight="1">
      <c r="A31" s="47" t="s">
        <v>77</v>
      </c>
      <c r="B31" s="47" t="s">
        <v>475</v>
      </c>
      <c r="C31" s="47" t="s">
        <v>456</v>
      </c>
      <c r="D31" s="47" t="s">
        <v>476</v>
      </c>
      <c r="E31" s="51">
        <v>118</v>
      </c>
      <c r="F31" s="51">
        <v>118</v>
      </c>
      <c r="G31" s="52" t="s">
        <v>430</v>
      </c>
      <c r="H31" s="51">
        <v>15</v>
      </c>
      <c r="I31" s="51">
        <f>E31*H31</f>
        <v>1770</v>
      </c>
      <c r="J31" s="47" t="s">
        <v>594</v>
      </c>
      <c r="K31" s="47" t="s">
        <v>521</v>
      </c>
      <c r="L31" s="47"/>
      <c r="M31" s="53"/>
    </row>
    <row r="32" spans="1:13" ht="31.5">
      <c r="A32" s="47" t="s">
        <v>79</v>
      </c>
      <c r="B32" s="47" t="s">
        <v>477</v>
      </c>
      <c r="C32" s="47" t="s">
        <v>428</v>
      </c>
      <c r="D32" s="47" t="s">
        <v>444</v>
      </c>
      <c r="E32" s="51">
        <v>1131</v>
      </c>
      <c r="F32" s="51">
        <v>1131</v>
      </c>
      <c r="G32" s="54" t="s">
        <v>430</v>
      </c>
      <c r="H32" s="51">
        <v>15</v>
      </c>
      <c r="I32" s="51">
        <f>SUM(I20:I31)</f>
        <v>62827</v>
      </c>
      <c r="J32" s="47" t="s">
        <v>595</v>
      </c>
      <c r="K32" s="47" t="s">
        <v>522</v>
      </c>
      <c r="L32" s="47"/>
      <c r="M32" s="53"/>
    </row>
    <row r="33" spans="1:13" ht="26.25" customHeight="1">
      <c r="A33" s="47" t="s">
        <v>82</v>
      </c>
      <c r="B33" s="47" t="s">
        <v>478</v>
      </c>
      <c r="C33" s="47" t="s">
        <v>465</v>
      </c>
      <c r="D33" s="47" t="s">
        <v>467</v>
      </c>
      <c r="E33" s="51">
        <v>294</v>
      </c>
      <c r="F33" s="51">
        <v>294</v>
      </c>
      <c r="G33" s="54" t="s">
        <v>430</v>
      </c>
      <c r="H33" s="51"/>
      <c r="I33" s="51"/>
      <c r="J33" s="47" t="s">
        <v>596</v>
      </c>
      <c r="K33" s="47" t="s">
        <v>515</v>
      </c>
      <c r="L33" s="47"/>
      <c r="M33" s="53"/>
    </row>
    <row r="34" spans="1:13" ht="47.25">
      <c r="A34" s="47" t="s">
        <v>83</v>
      </c>
      <c r="B34" s="47" t="s">
        <v>479</v>
      </c>
      <c r="C34" s="47" t="s">
        <v>462</v>
      </c>
      <c r="D34" s="47" t="s">
        <v>730</v>
      </c>
      <c r="E34" s="51">
        <v>700</v>
      </c>
      <c r="F34" s="51">
        <v>700</v>
      </c>
      <c r="G34" s="54" t="s">
        <v>430</v>
      </c>
      <c r="H34" s="51"/>
      <c r="I34" s="51"/>
      <c r="J34" s="47" t="s">
        <v>597</v>
      </c>
      <c r="K34" s="47"/>
      <c r="L34" s="47"/>
      <c r="M34" s="53"/>
    </row>
    <row r="35" spans="1:13" ht="27" customHeight="1">
      <c r="A35" s="47" t="s">
        <v>85</v>
      </c>
      <c r="B35" s="47" t="s">
        <v>480</v>
      </c>
      <c r="C35" s="47" t="s">
        <v>461</v>
      </c>
      <c r="D35" s="47" t="s">
        <v>456</v>
      </c>
      <c r="E35" s="51">
        <v>261</v>
      </c>
      <c r="F35" s="51">
        <v>261</v>
      </c>
      <c r="G35" s="54" t="s">
        <v>430</v>
      </c>
      <c r="H35" s="51"/>
      <c r="I35" s="51"/>
      <c r="J35" s="47" t="s">
        <v>598</v>
      </c>
      <c r="K35" s="47" t="s">
        <v>513</v>
      </c>
      <c r="L35" s="47"/>
      <c r="M35" s="53"/>
    </row>
    <row r="36" spans="1:13" ht="47.25">
      <c r="A36" s="47" t="s">
        <v>87</v>
      </c>
      <c r="B36" s="47" t="s">
        <v>88</v>
      </c>
      <c r="C36" s="47" t="s">
        <v>474</v>
      </c>
      <c r="D36" s="47" t="s">
        <v>481</v>
      </c>
      <c r="E36" s="51">
        <v>2950</v>
      </c>
      <c r="F36" s="51">
        <v>2950</v>
      </c>
      <c r="G36" s="54" t="s">
        <v>430</v>
      </c>
      <c r="H36" s="51">
        <v>8</v>
      </c>
      <c r="I36" s="51">
        <f>E36*H36</f>
        <v>23600</v>
      </c>
      <c r="J36" s="47" t="s">
        <v>627</v>
      </c>
      <c r="K36" s="47"/>
      <c r="L36" s="47"/>
      <c r="M36" s="53"/>
    </row>
    <row r="37" spans="1:13" ht="31.5">
      <c r="A37" s="47" t="s">
        <v>89</v>
      </c>
      <c r="B37" s="47" t="s">
        <v>476</v>
      </c>
      <c r="C37" s="47" t="s">
        <v>461</v>
      </c>
      <c r="D37" s="47" t="s">
        <v>483</v>
      </c>
      <c r="E37" s="51">
        <v>629</v>
      </c>
      <c r="F37" s="51">
        <v>629</v>
      </c>
      <c r="G37" s="52" t="s">
        <v>430</v>
      </c>
      <c r="H37" s="51">
        <v>8</v>
      </c>
      <c r="I37" s="51">
        <f>E37*H37</f>
        <v>5032</v>
      </c>
      <c r="J37" s="47" t="s">
        <v>599</v>
      </c>
      <c r="K37" s="47" t="s">
        <v>512</v>
      </c>
      <c r="L37" s="47"/>
      <c r="M37" s="53"/>
    </row>
    <row r="38" spans="1:13" ht="31.5">
      <c r="A38" s="47" t="s">
        <v>90</v>
      </c>
      <c r="B38" s="47" t="s">
        <v>37</v>
      </c>
      <c r="C38" s="47" t="s">
        <v>451</v>
      </c>
      <c r="D38" s="47" t="s">
        <v>484</v>
      </c>
      <c r="E38" s="51">
        <v>200</v>
      </c>
      <c r="F38" s="51">
        <v>200</v>
      </c>
      <c r="G38" s="54" t="s">
        <v>430</v>
      </c>
      <c r="H38" s="51">
        <v>8</v>
      </c>
      <c r="I38" s="51">
        <f>SUM(I36:I37)</f>
        <v>28632</v>
      </c>
      <c r="J38" s="47" t="s">
        <v>600</v>
      </c>
      <c r="K38" s="49"/>
      <c r="L38" s="49"/>
      <c r="M38" s="53"/>
    </row>
    <row r="39" spans="1:13" ht="31.5">
      <c r="A39" s="47" t="s">
        <v>92</v>
      </c>
      <c r="B39" s="47" t="s">
        <v>487</v>
      </c>
      <c r="C39" s="47" t="s">
        <v>460</v>
      </c>
      <c r="D39" s="47" t="s">
        <v>485</v>
      </c>
      <c r="E39" s="51">
        <v>120</v>
      </c>
      <c r="F39" s="51">
        <v>120</v>
      </c>
      <c r="G39" s="54" t="s">
        <v>430</v>
      </c>
      <c r="H39" s="51">
        <v>15</v>
      </c>
      <c r="I39" s="51" t="e">
        <f>#REF!*H39</f>
        <v>#REF!</v>
      </c>
      <c r="J39" s="47" t="s">
        <v>628</v>
      </c>
      <c r="K39" s="47" t="s">
        <v>516</v>
      </c>
      <c r="L39" s="47"/>
      <c r="M39" s="53"/>
    </row>
    <row r="40" spans="1:13" ht="22.5" customHeight="1">
      <c r="A40" s="47" t="s">
        <v>97</v>
      </c>
      <c r="B40" s="47" t="s">
        <v>486</v>
      </c>
      <c r="C40" s="47" t="s">
        <v>488</v>
      </c>
      <c r="D40" s="47" t="s">
        <v>458</v>
      </c>
      <c r="E40" s="51">
        <v>300</v>
      </c>
      <c r="F40" s="51">
        <v>300</v>
      </c>
      <c r="G40" s="54" t="s">
        <v>430</v>
      </c>
      <c r="H40" s="51">
        <v>10</v>
      </c>
      <c r="I40" s="51">
        <f>E40*H40</f>
        <v>3000</v>
      </c>
      <c r="J40" s="47" t="s">
        <v>629</v>
      </c>
      <c r="K40" s="47"/>
      <c r="L40" s="47"/>
      <c r="M40" s="53"/>
    </row>
    <row r="41" spans="1:13" ht="31.5">
      <c r="A41" s="47" t="s">
        <v>101</v>
      </c>
      <c r="B41" s="47" t="s">
        <v>489</v>
      </c>
      <c r="C41" s="47" t="s">
        <v>460</v>
      </c>
      <c r="D41" s="47" t="s">
        <v>490</v>
      </c>
      <c r="E41" s="51">
        <v>183</v>
      </c>
      <c r="F41" s="51">
        <v>183</v>
      </c>
      <c r="G41" s="55">
        <v>1970</v>
      </c>
      <c r="H41" s="56">
        <v>15</v>
      </c>
      <c r="I41" s="56" t="e">
        <f>SUM(I39:I40)</f>
        <v>#REF!</v>
      </c>
      <c r="J41" s="47" t="s">
        <v>630</v>
      </c>
      <c r="K41" s="47" t="s">
        <v>518</v>
      </c>
      <c r="L41" s="49"/>
      <c r="M41" s="53"/>
    </row>
    <row r="42" spans="1:13" ht="54" customHeight="1">
      <c r="A42" s="47" t="s">
        <v>102</v>
      </c>
      <c r="B42" s="47" t="s">
        <v>491</v>
      </c>
      <c r="C42" s="47" t="s">
        <v>462</v>
      </c>
      <c r="D42" s="47" t="s">
        <v>462</v>
      </c>
      <c r="E42" s="51">
        <v>1162</v>
      </c>
      <c r="F42" s="51">
        <v>1162</v>
      </c>
      <c r="G42" s="54" t="s">
        <v>430</v>
      </c>
      <c r="H42" s="51">
        <v>15</v>
      </c>
      <c r="I42" s="51">
        <v>15746</v>
      </c>
      <c r="J42" s="47" t="s">
        <v>631</v>
      </c>
      <c r="K42" s="47" t="s">
        <v>517</v>
      </c>
      <c r="L42" s="47"/>
      <c r="M42" s="53"/>
    </row>
    <row r="43" spans="1:13" ht="27" customHeight="1">
      <c r="A43" s="47" t="s">
        <v>103</v>
      </c>
      <c r="B43" s="47" t="s">
        <v>492</v>
      </c>
      <c r="C43" s="47" t="s">
        <v>491</v>
      </c>
      <c r="D43" s="47" t="s">
        <v>491</v>
      </c>
      <c r="E43" s="51">
        <v>401</v>
      </c>
      <c r="F43" s="51">
        <v>401</v>
      </c>
      <c r="G43" s="52" t="s">
        <v>430</v>
      </c>
      <c r="H43" s="51">
        <v>8</v>
      </c>
      <c r="I43" s="51">
        <v>1807</v>
      </c>
      <c r="J43" s="47" t="s">
        <v>632</v>
      </c>
      <c r="K43" s="47" t="s">
        <v>520</v>
      </c>
      <c r="L43" s="47"/>
      <c r="M43" s="53"/>
    </row>
    <row r="44" spans="1:13" ht="22.5" customHeight="1">
      <c r="A44" s="47" t="s">
        <v>104</v>
      </c>
      <c r="B44" s="47" t="s">
        <v>501</v>
      </c>
      <c r="C44" s="47" t="s">
        <v>539</v>
      </c>
      <c r="D44" s="47" t="s">
        <v>491</v>
      </c>
      <c r="E44" s="51">
        <v>700</v>
      </c>
      <c r="F44" s="51">
        <v>700</v>
      </c>
      <c r="G44" s="52" t="s">
        <v>528</v>
      </c>
      <c r="H44" s="51"/>
      <c r="I44" s="51"/>
      <c r="J44" s="47" t="s">
        <v>633</v>
      </c>
      <c r="K44" s="47"/>
      <c r="L44" s="47"/>
      <c r="M44" s="53"/>
    </row>
    <row r="45" spans="1:13" ht="51" customHeight="1">
      <c r="A45" s="47" t="s">
        <v>105</v>
      </c>
      <c r="B45" s="47" t="s">
        <v>540</v>
      </c>
      <c r="C45" s="47" t="s">
        <v>462</v>
      </c>
      <c r="D45" s="47" t="s">
        <v>536</v>
      </c>
      <c r="E45" s="51">
        <v>715</v>
      </c>
      <c r="F45" s="51">
        <v>715</v>
      </c>
      <c r="G45" s="52" t="s">
        <v>430</v>
      </c>
      <c r="H45" s="51"/>
      <c r="I45" s="51"/>
      <c r="J45" s="47" t="s">
        <v>634</v>
      </c>
      <c r="K45" s="47"/>
      <c r="L45" s="47"/>
      <c r="M45" s="53"/>
    </row>
    <row r="46" spans="1:13" ht="45" customHeight="1">
      <c r="A46" s="47" t="s">
        <v>109</v>
      </c>
      <c r="B46" s="47" t="s">
        <v>580</v>
      </c>
      <c r="C46" s="47" t="s">
        <v>462</v>
      </c>
      <c r="D46" s="47" t="s">
        <v>505</v>
      </c>
      <c r="E46" s="51">
        <v>150</v>
      </c>
      <c r="F46" s="51">
        <v>150</v>
      </c>
      <c r="G46" s="52" t="s">
        <v>528</v>
      </c>
      <c r="H46" s="51"/>
      <c r="I46" s="51"/>
      <c r="J46" s="47" t="s">
        <v>635</v>
      </c>
      <c r="K46" s="47"/>
      <c r="L46" s="47"/>
      <c r="M46" s="53"/>
    </row>
    <row r="47" spans="1:13" ht="21.75" customHeight="1">
      <c r="A47" s="47" t="s">
        <v>112</v>
      </c>
      <c r="B47" s="47" t="s">
        <v>581</v>
      </c>
      <c r="C47" s="47" t="s">
        <v>580</v>
      </c>
      <c r="D47" s="47" t="s">
        <v>505</v>
      </c>
      <c r="E47" s="51">
        <v>120</v>
      </c>
      <c r="F47" s="51">
        <v>120</v>
      </c>
      <c r="G47" s="52" t="s">
        <v>528</v>
      </c>
      <c r="H47" s="51"/>
      <c r="I47" s="51"/>
      <c r="J47" s="47" t="s">
        <v>636</v>
      </c>
      <c r="K47" s="47"/>
      <c r="L47" s="47"/>
      <c r="M47" s="53"/>
    </row>
    <row r="48" spans="1:13" ht="39" customHeight="1">
      <c r="A48" s="47" t="s">
        <v>116</v>
      </c>
      <c r="B48" s="47" t="s">
        <v>582</v>
      </c>
      <c r="C48" s="47" t="s">
        <v>472</v>
      </c>
      <c r="D48" s="47" t="s">
        <v>540</v>
      </c>
      <c r="E48" s="51"/>
      <c r="F48" s="51"/>
      <c r="G48" s="52"/>
      <c r="H48" s="51"/>
      <c r="I48" s="51"/>
      <c r="J48" s="47" t="s">
        <v>637</v>
      </c>
      <c r="K48" s="47"/>
      <c r="L48" s="47"/>
      <c r="M48" s="53"/>
    </row>
    <row r="49" spans="1:13" ht="27" customHeight="1">
      <c r="A49" s="47" t="s">
        <v>118</v>
      </c>
      <c r="B49" s="47" t="s">
        <v>538</v>
      </c>
      <c r="C49" s="47" t="s">
        <v>429</v>
      </c>
      <c r="D49" s="47" t="s">
        <v>505</v>
      </c>
      <c r="E49" s="51">
        <v>1100</v>
      </c>
      <c r="F49" s="51">
        <v>1100</v>
      </c>
      <c r="G49" s="52" t="s">
        <v>528</v>
      </c>
      <c r="H49" s="51"/>
      <c r="I49" s="51"/>
      <c r="J49" s="47" t="s">
        <v>638</v>
      </c>
      <c r="K49" s="47"/>
      <c r="L49" s="47"/>
      <c r="M49" s="53"/>
    </row>
    <row r="50" spans="1:13" ht="15.75">
      <c r="A50" s="47"/>
      <c r="B50" s="49" t="s">
        <v>13</v>
      </c>
      <c r="C50" s="49" t="s">
        <v>178</v>
      </c>
      <c r="D50" s="49" t="s">
        <v>178</v>
      </c>
      <c r="E50" s="56">
        <f>SUM(E9:E49)</f>
        <v>23797</v>
      </c>
      <c r="F50" s="56">
        <f>SUM(F9:F49)</f>
        <v>23797</v>
      </c>
      <c r="G50" s="57" t="s">
        <v>178</v>
      </c>
      <c r="H50" s="56">
        <v>10</v>
      </c>
      <c r="I50" s="56" t="e">
        <f>SUM(I30:I43)</f>
        <v>#REF!</v>
      </c>
      <c r="J50" s="49" t="s">
        <v>178</v>
      </c>
      <c r="K50" s="49" t="s">
        <v>178</v>
      </c>
      <c r="L50" s="49"/>
      <c r="M50" s="53"/>
    </row>
    <row r="51" spans="1:13" ht="15.75">
      <c r="A51" s="116" t="s">
        <v>541</v>
      </c>
      <c r="B51" s="117"/>
      <c r="C51" s="117"/>
      <c r="D51" s="117"/>
      <c r="E51" s="117"/>
      <c r="F51" s="117"/>
      <c r="G51" s="117"/>
      <c r="H51" s="117"/>
      <c r="I51" s="117"/>
      <c r="J51" s="118"/>
      <c r="K51" s="119"/>
      <c r="L51" s="120"/>
      <c r="M51" s="53"/>
    </row>
    <row r="52" spans="1:13" ht="47.25">
      <c r="A52" s="47" t="s">
        <v>119</v>
      </c>
      <c r="B52" s="47" t="s">
        <v>493</v>
      </c>
      <c r="C52" s="48" t="s">
        <v>474</v>
      </c>
      <c r="D52" s="47" t="s">
        <v>731</v>
      </c>
      <c r="E52" s="51">
        <v>3332</v>
      </c>
      <c r="F52" s="51">
        <v>3332</v>
      </c>
      <c r="G52" s="52" t="s">
        <v>430</v>
      </c>
      <c r="H52" s="51">
        <v>7.55</v>
      </c>
      <c r="I52" s="51">
        <f>E52*H52</f>
        <v>25156.6</v>
      </c>
      <c r="J52" s="47" t="s">
        <v>639</v>
      </c>
      <c r="K52" s="47"/>
      <c r="L52" s="47"/>
      <c r="M52" s="53"/>
    </row>
    <row r="53" spans="1:13" ht="47.25">
      <c r="A53" s="47" t="s">
        <v>123</v>
      </c>
      <c r="B53" s="47" t="s">
        <v>494</v>
      </c>
      <c r="C53" s="48" t="s">
        <v>474</v>
      </c>
      <c r="D53" s="47" t="s">
        <v>495</v>
      </c>
      <c r="E53" s="51">
        <v>446</v>
      </c>
      <c r="F53" s="51">
        <v>446</v>
      </c>
      <c r="G53" s="52" t="s">
        <v>430</v>
      </c>
      <c r="H53" s="51">
        <v>5.5885714</v>
      </c>
      <c r="I53" s="51">
        <f>E53*H53</f>
        <v>2492.5028444</v>
      </c>
      <c r="J53" s="47" t="s">
        <v>640</v>
      </c>
      <c r="K53" s="47"/>
      <c r="L53" s="47"/>
      <c r="M53" s="53"/>
    </row>
    <row r="54" spans="1:13" ht="31.5">
      <c r="A54" s="47" t="s">
        <v>124</v>
      </c>
      <c r="B54" s="47" t="s">
        <v>495</v>
      </c>
      <c r="C54" s="47" t="s">
        <v>496</v>
      </c>
      <c r="D54" s="47" t="s">
        <v>494</v>
      </c>
      <c r="E54" s="51">
        <v>200</v>
      </c>
      <c r="F54" s="51">
        <v>200</v>
      </c>
      <c r="G54" s="52" t="s">
        <v>424</v>
      </c>
      <c r="H54" s="51">
        <v>9.9681818</v>
      </c>
      <c r="I54" s="51">
        <f>E54*H54</f>
        <v>1993.63636</v>
      </c>
      <c r="J54" s="47" t="s">
        <v>641</v>
      </c>
      <c r="K54" s="47"/>
      <c r="L54" s="47"/>
      <c r="M54" s="53"/>
    </row>
    <row r="55" spans="1:13" ht="47.25">
      <c r="A55" s="47" t="s">
        <v>125</v>
      </c>
      <c r="B55" s="47" t="s">
        <v>583</v>
      </c>
      <c r="C55" s="48" t="s">
        <v>474</v>
      </c>
      <c r="D55" s="47" t="s">
        <v>505</v>
      </c>
      <c r="E55" s="51">
        <v>373</v>
      </c>
      <c r="F55" s="51">
        <v>373</v>
      </c>
      <c r="G55" s="52" t="s">
        <v>528</v>
      </c>
      <c r="H55" s="51"/>
      <c r="I55" s="51"/>
      <c r="J55" s="47" t="s">
        <v>642</v>
      </c>
      <c r="K55" s="47"/>
      <c r="L55" s="47"/>
      <c r="M55" s="53"/>
    </row>
    <row r="56" spans="1:13" ht="31.5">
      <c r="A56" s="47" t="s">
        <v>127</v>
      </c>
      <c r="B56" s="47" t="s">
        <v>497</v>
      </c>
      <c r="C56" s="47" t="s">
        <v>67</v>
      </c>
      <c r="D56" s="47" t="s">
        <v>495</v>
      </c>
      <c r="E56" s="51">
        <v>200</v>
      </c>
      <c r="F56" s="51">
        <v>200</v>
      </c>
      <c r="G56" s="52" t="s">
        <v>423</v>
      </c>
      <c r="H56" s="51">
        <v>10.533333</v>
      </c>
      <c r="I56" s="51">
        <f>E56*H56</f>
        <v>2106.6666</v>
      </c>
      <c r="J56" s="47" t="s">
        <v>643</v>
      </c>
      <c r="K56" s="47"/>
      <c r="L56" s="47"/>
      <c r="M56" s="53"/>
    </row>
    <row r="57" spans="1:13" ht="47.25">
      <c r="A57" s="47" t="s">
        <v>130</v>
      </c>
      <c r="B57" s="47" t="s">
        <v>585</v>
      </c>
      <c r="C57" s="48" t="s">
        <v>474</v>
      </c>
      <c r="D57" s="47" t="s">
        <v>505</v>
      </c>
      <c r="E57" s="51">
        <v>810</v>
      </c>
      <c r="F57" s="51">
        <v>810</v>
      </c>
      <c r="G57" s="52" t="s">
        <v>613</v>
      </c>
      <c r="H57" s="51"/>
      <c r="I57" s="51"/>
      <c r="J57" s="47" t="s">
        <v>644</v>
      </c>
      <c r="K57" s="47"/>
      <c r="L57" s="47"/>
      <c r="M57" s="53"/>
    </row>
    <row r="58" spans="1:13" ht="15.75">
      <c r="A58" s="47"/>
      <c r="B58" s="49" t="s">
        <v>13</v>
      </c>
      <c r="C58" s="49" t="s">
        <v>178</v>
      </c>
      <c r="D58" s="49" t="s">
        <v>178</v>
      </c>
      <c r="E58" s="56">
        <f>SUM(E52:E57)</f>
        <v>5361</v>
      </c>
      <c r="F58" s="56">
        <f>SUM(F52:F57)</f>
        <v>5361</v>
      </c>
      <c r="G58" s="57" t="s">
        <v>178</v>
      </c>
      <c r="H58" s="56">
        <v>10</v>
      </c>
      <c r="I58" s="56" t="e">
        <f>SUM(I36:I56)</f>
        <v>#REF!</v>
      </c>
      <c r="J58" s="49" t="s">
        <v>178</v>
      </c>
      <c r="K58" s="49" t="s">
        <v>178</v>
      </c>
      <c r="L58" s="49"/>
      <c r="M58" s="53"/>
    </row>
    <row r="59" spans="1:13" ht="15.75">
      <c r="A59" s="47"/>
      <c r="B59" s="116" t="s">
        <v>498</v>
      </c>
      <c r="C59" s="117"/>
      <c r="D59" s="117"/>
      <c r="E59" s="117"/>
      <c r="F59" s="117"/>
      <c r="G59" s="117"/>
      <c r="H59" s="117"/>
      <c r="I59" s="117"/>
      <c r="J59" s="117"/>
      <c r="K59" s="118"/>
      <c r="L59" s="119"/>
      <c r="M59" s="120"/>
    </row>
    <row r="60" spans="1:13" ht="48" customHeight="1">
      <c r="A60" s="47" t="s">
        <v>132</v>
      </c>
      <c r="B60" s="47" t="s">
        <v>99</v>
      </c>
      <c r="C60" s="48" t="s">
        <v>462</v>
      </c>
      <c r="D60" s="48" t="s">
        <v>732</v>
      </c>
      <c r="E60" s="51">
        <v>630</v>
      </c>
      <c r="F60" s="51">
        <v>630</v>
      </c>
      <c r="G60" s="52" t="s">
        <v>535</v>
      </c>
      <c r="H60" s="51">
        <v>6.4423076</v>
      </c>
      <c r="I60" s="51">
        <f>E60*H60</f>
        <v>4058.653788</v>
      </c>
      <c r="J60" s="47" t="s">
        <v>645</v>
      </c>
      <c r="K60" s="48"/>
      <c r="L60" s="48"/>
      <c r="M60" s="53"/>
    </row>
    <row r="61" spans="1:13" ht="21.75" customHeight="1">
      <c r="A61" s="47" t="s">
        <v>134</v>
      </c>
      <c r="B61" s="47" t="s">
        <v>733</v>
      </c>
      <c r="C61" s="48" t="s">
        <v>728</v>
      </c>
      <c r="D61" s="48" t="s">
        <v>731</v>
      </c>
      <c r="E61" s="51">
        <v>540</v>
      </c>
      <c r="F61" s="51">
        <v>540</v>
      </c>
      <c r="G61" s="52" t="s">
        <v>608</v>
      </c>
      <c r="H61" s="51"/>
      <c r="I61" s="51"/>
      <c r="J61" s="47" t="s">
        <v>646</v>
      </c>
      <c r="K61" s="48"/>
      <c r="L61" s="48"/>
      <c r="M61" s="53"/>
    </row>
    <row r="62" spans="1:13" ht="52.5" customHeight="1">
      <c r="A62" s="47" t="s">
        <v>137</v>
      </c>
      <c r="B62" s="47" t="s">
        <v>734</v>
      </c>
      <c r="C62" s="48" t="s">
        <v>462</v>
      </c>
      <c r="D62" s="48" t="s">
        <v>609</v>
      </c>
      <c r="E62" s="51">
        <v>575</v>
      </c>
      <c r="F62" s="51">
        <v>575</v>
      </c>
      <c r="G62" s="52" t="s">
        <v>535</v>
      </c>
      <c r="H62" s="51"/>
      <c r="I62" s="51"/>
      <c r="J62" s="47" t="s">
        <v>647</v>
      </c>
      <c r="K62" s="48"/>
      <c r="L62" s="48"/>
      <c r="M62" s="53"/>
    </row>
    <row r="63" spans="1:13" ht="21.75" customHeight="1">
      <c r="A63" s="47" t="s">
        <v>138</v>
      </c>
      <c r="B63" s="47" t="s">
        <v>735</v>
      </c>
      <c r="C63" s="48" t="s">
        <v>736</v>
      </c>
      <c r="D63" s="48" t="s">
        <v>737</v>
      </c>
      <c r="E63" s="51">
        <v>180</v>
      </c>
      <c r="F63" s="51">
        <v>180</v>
      </c>
      <c r="G63" s="52" t="s">
        <v>606</v>
      </c>
      <c r="H63" s="51"/>
      <c r="I63" s="51"/>
      <c r="J63" s="47" t="s">
        <v>648</v>
      </c>
      <c r="K63" s="48"/>
      <c r="L63" s="48"/>
      <c r="M63" s="53"/>
    </row>
    <row r="64" spans="1:13" ht="24.75" customHeight="1">
      <c r="A64" s="47" t="s">
        <v>141</v>
      </c>
      <c r="B64" s="47" t="s">
        <v>740</v>
      </c>
      <c r="C64" s="48" t="s">
        <v>739</v>
      </c>
      <c r="D64" s="48" t="s">
        <v>607</v>
      </c>
      <c r="E64" s="51">
        <v>140</v>
      </c>
      <c r="F64" s="51">
        <v>140</v>
      </c>
      <c r="G64" s="52" t="s">
        <v>606</v>
      </c>
      <c r="H64" s="51"/>
      <c r="I64" s="51"/>
      <c r="J64" s="47" t="s">
        <v>649</v>
      </c>
      <c r="K64" s="48"/>
      <c r="L64" s="48"/>
      <c r="M64" s="53"/>
    </row>
    <row r="65" spans="1:13" ht="27.75" customHeight="1">
      <c r="A65" s="47" t="s">
        <v>142</v>
      </c>
      <c r="B65" s="47" t="s">
        <v>741</v>
      </c>
      <c r="C65" s="48" t="s">
        <v>742</v>
      </c>
      <c r="D65" s="48" t="s">
        <v>738</v>
      </c>
      <c r="E65" s="51">
        <v>100</v>
      </c>
      <c r="F65" s="51">
        <v>100</v>
      </c>
      <c r="G65" s="52" t="s">
        <v>606</v>
      </c>
      <c r="H65" s="51"/>
      <c r="I65" s="51"/>
      <c r="J65" s="47" t="s">
        <v>650</v>
      </c>
      <c r="K65" s="48"/>
      <c r="L65" s="48"/>
      <c r="M65" s="53"/>
    </row>
    <row r="66" spans="1:13" ht="15.75">
      <c r="A66" s="47"/>
      <c r="B66" s="49" t="s">
        <v>13</v>
      </c>
      <c r="C66" s="49" t="s">
        <v>178</v>
      </c>
      <c r="D66" s="49" t="s">
        <v>178</v>
      </c>
      <c r="E66" s="56">
        <f>SUM(E60:E65)</f>
        <v>2165</v>
      </c>
      <c r="F66" s="56">
        <f>SUM(F60:F65)</f>
        <v>2165</v>
      </c>
      <c r="G66" s="57" t="s">
        <v>178</v>
      </c>
      <c r="H66" s="56">
        <v>10</v>
      </c>
      <c r="I66" s="56" t="e">
        <f>SUM(I39:I60)</f>
        <v>#REF!</v>
      </c>
      <c r="J66" s="49" t="s">
        <v>178</v>
      </c>
      <c r="K66" s="49" t="s">
        <v>178</v>
      </c>
      <c r="L66" s="49"/>
      <c r="M66" s="53"/>
    </row>
    <row r="67" spans="1:13" ht="15.75">
      <c r="A67" s="47"/>
      <c r="B67" s="116" t="s">
        <v>499</v>
      </c>
      <c r="C67" s="117"/>
      <c r="D67" s="117"/>
      <c r="E67" s="117"/>
      <c r="F67" s="117"/>
      <c r="G67" s="117"/>
      <c r="H67" s="117"/>
      <c r="I67" s="117"/>
      <c r="J67" s="117"/>
      <c r="K67" s="118"/>
      <c r="L67" s="119"/>
      <c r="M67" s="120"/>
    </row>
    <row r="68" spans="1:13" ht="22.5" customHeight="1">
      <c r="A68" s="47" t="s">
        <v>143</v>
      </c>
      <c r="B68" s="47" t="s">
        <v>49</v>
      </c>
      <c r="C68" s="47" t="s">
        <v>500</v>
      </c>
      <c r="D68" s="47" t="s">
        <v>501</v>
      </c>
      <c r="E68" s="51">
        <v>1400</v>
      </c>
      <c r="F68" s="51">
        <v>1400</v>
      </c>
      <c r="G68" s="52" t="s">
        <v>430</v>
      </c>
      <c r="H68" s="51">
        <v>13.9375</v>
      </c>
      <c r="I68" s="51">
        <f>E68*H68</f>
        <v>19512.5</v>
      </c>
      <c r="J68" s="47" t="s">
        <v>651</v>
      </c>
      <c r="K68" s="48"/>
      <c r="L68" s="48"/>
      <c r="M68" s="53"/>
    </row>
    <row r="69" spans="1:13" ht="23.25" customHeight="1">
      <c r="A69" s="47" t="s">
        <v>146</v>
      </c>
      <c r="B69" s="47" t="s">
        <v>501</v>
      </c>
      <c r="C69" s="47" t="s">
        <v>99</v>
      </c>
      <c r="D69" s="47" t="s">
        <v>502</v>
      </c>
      <c r="E69" s="51">
        <v>1250</v>
      </c>
      <c r="F69" s="51">
        <v>1250</v>
      </c>
      <c r="G69" s="52" t="s">
        <v>528</v>
      </c>
      <c r="H69" s="51"/>
      <c r="I69" s="51"/>
      <c r="J69" s="47" t="s">
        <v>652</v>
      </c>
      <c r="K69" s="48"/>
      <c r="L69" s="48"/>
      <c r="M69" s="53"/>
    </row>
    <row r="70" spans="1:13" ht="15.75">
      <c r="A70" s="47"/>
      <c r="B70" s="49" t="s">
        <v>13</v>
      </c>
      <c r="C70" s="49" t="s">
        <v>178</v>
      </c>
      <c r="D70" s="49" t="s">
        <v>178</v>
      </c>
      <c r="E70" s="56">
        <f>SUM(E68:E69)</f>
        <v>2650</v>
      </c>
      <c r="F70" s="56">
        <f>SUM(F68:F69)</f>
        <v>2650</v>
      </c>
      <c r="G70" s="57" t="s">
        <v>178</v>
      </c>
      <c r="H70" s="56">
        <v>10</v>
      </c>
      <c r="I70" s="56" t="e">
        <f>SUM(I42:I68)</f>
        <v>#REF!</v>
      </c>
      <c r="J70" s="49" t="s">
        <v>178</v>
      </c>
      <c r="K70" s="49" t="s">
        <v>178</v>
      </c>
      <c r="L70" s="49"/>
      <c r="M70" s="53"/>
    </row>
    <row r="71" spans="1:13" ht="15.75">
      <c r="A71" s="116" t="s">
        <v>542</v>
      </c>
      <c r="B71" s="117"/>
      <c r="C71" s="117"/>
      <c r="D71" s="117"/>
      <c r="E71" s="117"/>
      <c r="F71" s="117"/>
      <c r="G71" s="117"/>
      <c r="H71" s="117"/>
      <c r="I71" s="117"/>
      <c r="J71" s="118"/>
      <c r="K71" s="119"/>
      <c r="L71" s="120"/>
      <c r="M71" s="53"/>
    </row>
    <row r="72" spans="1:13" ht="22.5" customHeight="1">
      <c r="A72" s="47" t="s">
        <v>148</v>
      </c>
      <c r="B72" s="47" t="s">
        <v>49</v>
      </c>
      <c r="C72" s="47" t="s">
        <v>504</v>
      </c>
      <c r="D72" s="47" t="s">
        <v>500</v>
      </c>
      <c r="E72" s="51">
        <v>1000</v>
      </c>
      <c r="F72" s="51">
        <v>1000</v>
      </c>
      <c r="G72" s="52" t="s">
        <v>430</v>
      </c>
      <c r="H72" s="51">
        <v>15</v>
      </c>
      <c r="I72" s="51">
        <f>E72*H72</f>
        <v>15000</v>
      </c>
      <c r="J72" s="47" t="s">
        <v>653</v>
      </c>
      <c r="K72" s="47"/>
      <c r="L72" s="47"/>
      <c r="M72" s="53"/>
    </row>
    <row r="73" spans="1:13" ht="23.25" customHeight="1">
      <c r="A73" s="47" t="s">
        <v>149</v>
      </c>
      <c r="B73" s="47" t="s">
        <v>733</v>
      </c>
      <c r="C73" s="47" t="s">
        <v>484</v>
      </c>
      <c r="D73" s="47" t="s">
        <v>731</v>
      </c>
      <c r="E73" s="51">
        <v>265</v>
      </c>
      <c r="F73" s="51">
        <v>265</v>
      </c>
      <c r="G73" s="52" t="s">
        <v>606</v>
      </c>
      <c r="H73" s="51"/>
      <c r="I73" s="51"/>
      <c r="J73" s="47" t="s">
        <v>654</v>
      </c>
      <c r="K73" s="47"/>
      <c r="L73" s="47"/>
      <c r="M73" s="53"/>
    </row>
    <row r="74" spans="1:13" ht="23.25" customHeight="1">
      <c r="A74" s="47" t="s">
        <v>150</v>
      </c>
      <c r="B74" s="47" t="s">
        <v>743</v>
      </c>
      <c r="C74" s="47" t="s">
        <v>744</v>
      </c>
      <c r="D74" s="47" t="s">
        <v>745</v>
      </c>
      <c r="E74" s="51">
        <v>660</v>
      </c>
      <c r="F74" s="51">
        <v>660</v>
      </c>
      <c r="G74" s="52" t="s">
        <v>606</v>
      </c>
      <c r="H74" s="51"/>
      <c r="I74" s="51"/>
      <c r="J74" s="47" t="s">
        <v>655</v>
      </c>
      <c r="K74" s="47"/>
      <c r="L74" s="47"/>
      <c r="M74" s="53"/>
    </row>
    <row r="75" spans="1:13" ht="15.75">
      <c r="A75" s="47"/>
      <c r="B75" s="49" t="s">
        <v>13</v>
      </c>
      <c r="C75" s="49" t="s">
        <v>178</v>
      </c>
      <c r="D75" s="49" t="s">
        <v>178</v>
      </c>
      <c r="E75" s="56">
        <f>SUM(E72:E74)</f>
        <v>1925</v>
      </c>
      <c r="F75" s="56">
        <f>SUM(F72:F74)</f>
        <v>1925</v>
      </c>
      <c r="G75" s="56" t="s">
        <v>178</v>
      </c>
      <c r="H75" s="56">
        <v>15</v>
      </c>
      <c r="I75" s="56">
        <f>SUM(I72)</f>
        <v>15000</v>
      </c>
      <c r="J75" s="49" t="s">
        <v>178</v>
      </c>
      <c r="K75" s="49" t="s">
        <v>178</v>
      </c>
      <c r="L75" s="49" t="s">
        <v>178</v>
      </c>
      <c r="M75" s="53"/>
    </row>
    <row r="76" spans="1:13" ht="15.75">
      <c r="A76" s="116" t="s">
        <v>543</v>
      </c>
      <c r="B76" s="117"/>
      <c r="C76" s="117"/>
      <c r="D76" s="117"/>
      <c r="E76" s="117"/>
      <c r="F76" s="117"/>
      <c r="G76" s="117"/>
      <c r="H76" s="117"/>
      <c r="I76" s="117"/>
      <c r="J76" s="118"/>
      <c r="K76" s="119"/>
      <c r="L76" s="120"/>
      <c r="M76" s="53"/>
    </row>
    <row r="77" spans="1:13" ht="31.5">
      <c r="A77" s="47" t="s">
        <v>151</v>
      </c>
      <c r="B77" s="47" t="s">
        <v>49</v>
      </c>
      <c r="C77" s="47" t="s">
        <v>503</v>
      </c>
      <c r="D77" s="47" t="s">
        <v>505</v>
      </c>
      <c r="E77" s="51">
        <v>2388</v>
      </c>
      <c r="F77" s="51">
        <v>2388</v>
      </c>
      <c r="G77" s="52" t="s">
        <v>430</v>
      </c>
      <c r="H77" s="51">
        <v>15</v>
      </c>
      <c r="I77" s="51">
        <f>E77*H77</f>
        <v>35820</v>
      </c>
      <c r="J77" s="47" t="s">
        <v>656</v>
      </c>
      <c r="K77" s="47" t="s">
        <v>575</v>
      </c>
      <c r="L77" s="47"/>
      <c r="M77" s="53"/>
    </row>
    <row r="78" spans="1:13" ht="15.75">
      <c r="A78" s="47"/>
      <c r="B78" s="49" t="s">
        <v>13</v>
      </c>
      <c r="C78" s="49" t="s">
        <v>178</v>
      </c>
      <c r="D78" s="49" t="s">
        <v>178</v>
      </c>
      <c r="E78" s="56">
        <f>SUM(E77)</f>
        <v>2388</v>
      </c>
      <c r="F78" s="56">
        <f>SUM(F77)</f>
        <v>2388</v>
      </c>
      <c r="G78" s="56" t="s">
        <v>178</v>
      </c>
      <c r="H78" s="56">
        <v>15</v>
      </c>
      <c r="I78" s="56">
        <f>SUM(I77)</f>
        <v>35820</v>
      </c>
      <c r="J78" s="49" t="s">
        <v>178</v>
      </c>
      <c r="K78" s="49" t="s">
        <v>178</v>
      </c>
      <c r="L78" s="49" t="s">
        <v>178</v>
      </c>
      <c r="M78" s="53"/>
    </row>
    <row r="79" spans="1:13" ht="15.75">
      <c r="A79" s="47"/>
      <c r="B79" s="116" t="s">
        <v>506</v>
      </c>
      <c r="C79" s="117"/>
      <c r="D79" s="117"/>
      <c r="E79" s="117"/>
      <c r="F79" s="117"/>
      <c r="G79" s="117"/>
      <c r="H79" s="117"/>
      <c r="I79" s="117"/>
      <c r="J79" s="117"/>
      <c r="K79" s="118"/>
      <c r="L79" s="119"/>
      <c r="M79" s="120"/>
    </row>
    <row r="80" spans="1:13" ht="24.75" customHeight="1">
      <c r="A80" s="47" t="s">
        <v>152</v>
      </c>
      <c r="B80" s="47" t="s">
        <v>49</v>
      </c>
      <c r="C80" s="47" t="s">
        <v>746</v>
      </c>
      <c r="D80" s="47" t="s">
        <v>507</v>
      </c>
      <c r="E80" s="51">
        <v>650</v>
      </c>
      <c r="F80" s="51">
        <v>650</v>
      </c>
      <c r="G80" s="52" t="s">
        <v>430</v>
      </c>
      <c r="H80" s="51">
        <v>5</v>
      </c>
      <c r="I80" s="51">
        <f>E80*H80</f>
        <v>3250</v>
      </c>
      <c r="J80" s="47" t="s">
        <v>657</v>
      </c>
      <c r="K80" s="47"/>
      <c r="L80" s="47"/>
      <c r="M80" s="53"/>
    </row>
    <row r="81" spans="1:13" ht="15.75">
      <c r="A81" s="47"/>
      <c r="B81" s="49" t="s">
        <v>13</v>
      </c>
      <c r="C81" s="49" t="s">
        <v>178</v>
      </c>
      <c r="D81" s="49" t="s">
        <v>178</v>
      </c>
      <c r="E81" s="56">
        <f>SUM(E80)</f>
        <v>650</v>
      </c>
      <c r="F81" s="56">
        <f>SUM(F80)</f>
        <v>650</v>
      </c>
      <c r="G81" s="56" t="s">
        <v>178</v>
      </c>
      <c r="H81" s="56">
        <v>15</v>
      </c>
      <c r="I81" s="56">
        <f>SUM(I80)</f>
        <v>3250</v>
      </c>
      <c r="J81" s="49" t="s">
        <v>178</v>
      </c>
      <c r="K81" s="49" t="s">
        <v>178</v>
      </c>
      <c r="L81" s="49" t="s">
        <v>178</v>
      </c>
      <c r="M81" s="53"/>
    </row>
    <row r="82" spans="1:13" ht="15.75">
      <c r="A82" s="116" t="s">
        <v>544</v>
      </c>
      <c r="B82" s="117"/>
      <c r="C82" s="117"/>
      <c r="D82" s="117"/>
      <c r="E82" s="117"/>
      <c r="F82" s="117"/>
      <c r="G82" s="117"/>
      <c r="H82" s="117"/>
      <c r="I82" s="117"/>
      <c r="J82" s="118"/>
      <c r="K82" s="119"/>
      <c r="L82" s="120"/>
      <c r="M82" s="53"/>
    </row>
    <row r="83" spans="1:13" ht="24" customHeight="1">
      <c r="A83" s="47" t="s">
        <v>153</v>
      </c>
      <c r="B83" s="47" t="s">
        <v>508</v>
      </c>
      <c r="C83" s="47" t="s">
        <v>746</v>
      </c>
      <c r="D83" s="47" t="s">
        <v>747</v>
      </c>
      <c r="E83" s="51">
        <v>1049</v>
      </c>
      <c r="F83" s="51">
        <v>1049</v>
      </c>
      <c r="G83" s="52" t="s">
        <v>528</v>
      </c>
      <c r="H83" s="51">
        <v>10</v>
      </c>
      <c r="I83" s="51">
        <f>E83*H83</f>
        <v>10490</v>
      </c>
      <c r="J83" s="47" t="s">
        <v>660</v>
      </c>
      <c r="K83" s="47"/>
      <c r="L83" s="47"/>
      <c r="M83" s="53"/>
    </row>
    <row r="84" spans="1:13" ht="21" customHeight="1">
      <c r="A84" s="47" t="s">
        <v>317</v>
      </c>
      <c r="B84" s="47" t="s">
        <v>610</v>
      </c>
      <c r="C84" s="47" t="s">
        <v>748</v>
      </c>
      <c r="D84" s="47" t="s">
        <v>611</v>
      </c>
      <c r="E84" s="51">
        <v>441</v>
      </c>
      <c r="F84" s="51">
        <v>441</v>
      </c>
      <c r="G84" s="52" t="s">
        <v>612</v>
      </c>
      <c r="H84" s="51"/>
      <c r="I84" s="51"/>
      <c r="J84" s="47" t="s">
        <v>661</v>
      </c>
      <c r="K84" s="47"/>
      <c r="L84" s="47"/>
      <c r="M84" s="53"/>
    </row>
    <row r="85" spans="1:13" ht="21" customHeight="1">
      <c r="A85" s="47" t="s">
        <v>179</v>
      </c>
      <c r="B85" s="47" t="s">
        <v>749</v>
      </c>
      <c r="C85" s="47" t="s">
        <v>508</v>
      </c>
      <c r="D85" s="47" t="s">
        <v>750</v>
      </c>
      <c r="E85" s="51">
        <v>231</v>
      </c>
      <c r="F85" s="51">
        <v>231</v>
      </c>
      <c r="G85" s="52" t="s">
        <v>606</v>
      </c>
      <c r="H85" s="51"/>
      <c r="I85" s="51"/>
      <c r="J85" s="47" t="s">
        <v>650</v>
      </c>
      <c r="K85" s="47"/>
      <c r="L85" s="47"/>
      <c r="M85" s="53"/>
    </row>
    <row r="86" spans="1:13" ht="15.75">
      <c r="A86" s="47"/>
      <c r="B86" s="49" t="s">
        <v>13</v>
      </c>
      <c r="C86" s="49" t="s">
        <v>178</v>
      </c>
      <c r="D86" s="49" t="s">
        <v>178</v>
      </c>
      <c r="E86" s="56">
        <f>SUM(E83:E85)</f>
        <v>1721</v>
      </c>
      <c r="F86" s="56">
        <f>SUM(F83:F85)</f>
        <v>1721</v>
      </c>
      <c r="G86" s="56" t="s">
        <v>178</v>
      </c>
      <c r="H86" s="56">
        <v>15</v>
      </c>
      <c r="I86" s="56">
        <f>SUM(I83)</f>
        <v>10490</v>
      </c>
      <c r="J86" s="49" t="s">
        <v>178</v>
      </c>
      <c r="K86" s="49" t="s">
        <v>178</v>
      </c>
      <c r="L86" s="49" t="s">
        <v>178</v>
      </c>
      <c r="M86" s="53"/>
    </row>
    <row r="87" spans="1:13" ht="15.75">
      <c r="A87" s="134" t="s">
        <v>545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2"/>
      <c r="M87" s="53"/>
    </row>
    <row r="88" spans="1:13" ht="21.75" customHeight="1">
      <c r="A88" s="47" t="s">
        <v>180</v>
      </c>
      <c r="B88" s="47" t="s">
        <v>99</v>
      </c>
      <c r="C88" s="47" t="s">
        <v>509</v>
      </c>
      <c r="D88" s="47" t="s">
        <v>529</v>
      </c>
      <c r="E88" s="51">
        <v>1300</v>
      </c>
      <c r="F88" s="51">
        <v>1300</v>
      </c>
      <c r="G88" s="52" t="s">
        <v>430</v>
      </c>
      <c r="H88" s="51"/>
      <c r="I88" s="51"/>
      <c r="J88" s="47" t="s">
        <v>662</v>
      </c>
      <c r="K88" s="47"/>
      <c r="L88" s="47"/>
      <c r="M88" s="53"/>
    </row>
    <row r="89" spans="1:13" ht="21.75" customHeight="1">
      <c r="A89" s="47" t="s">
        <v>181</v>
      </c>
      <c r="B89" s="47" t="s">
        <v>751</v>
      </c>
      <c r="C89" s="47" t="s">
        <v>99</v>
      </c>
      <c r="D89" s="47" t="s">
        <v>752</v>
      </c>
      <c r="E89" s="51">
        <v>140</v>
      </c>
      <c r="F89" s="51">
        <v>140</v>
      </c>
      <c r="G89" s="52" t="s">
        <v>606</v>
      </c>
      <c r="H89" s="51"/>
      <c r="I89" s="51"/>
      <c r="J89" s="47" t="s">
        <v>663</v>
      </c>
      <c r="K89" s="47"/>
      <c r="L89" s="47"/>
      <c r="M89" s="53"/>
    </row>
    <row r="90" spans="1:13" ht="21" customHeight="1">
      <c r="A90" s="47" t="s">
        <v>182</v>
      </c>
      <c r="B90" s="47" t="s">
        <v>753</v>
      </c>
      <c r="C90" s="47" t="s">
        <v>751</v>
      </c>
      <c r="D90" s="47" t="s">
        <v>750</v>
      </c>
      <c r="E90" s="51">
        <v>100</v>
      </c>
      <c r="F90" s="51">
        <v>100</v>
      </c>
      <c r="G90" s="52" t="s">
        <v>606</v>
      </c>
      <c r="H90" s="51"/>
      <c r="I90" s="51"/>
      <c r="J90" s="47" t="s">
        <v>664</v>
      </c>
      <c r="K90" s="47"/>
      <c r="L90" s="47"/>
      <c r="M90" s="53"/>
    </row>
    <row r="91" spans="1:13" ht="22.5" customHeight="1">
      <c r="A91" s="47" t="s">
        <v>257</v>
      </c>
      <c r="B91" s="47" t="s">
        <v>754</v>
      </c>
      <c r="C91" s="47" t="s">
        <v>99</v>
      </c>
      <c r="D91" s="47" t="s">
        <v>755</v>
      </c>
      <c r="E91" s="51">
        <v>100</v>
      </c>
      <c r="F91" s="51">
        <v>100</v>
      </c>
      <c r="G91" s="52" t="s">
        <v>606</v>
      </c>
      <c r="H91" s="51"/>
      <c r="I91" s="51"/>
      <c r="J91" s="47" t="s">
        <v>665</v>
      </c>
      <c r="K91" s="47"/>
      <c r="L91" s="47"/>
      <c r="M91" s="53"/>
    </row>
    <row r="92" spans="1:13" ht="22.5" customHeight="1">
      <c r="A92" s="47" t="s">
        <v>261</v>
      </c>
      <c r="B92" s="47" t="s">
        <v>756</v>
      </c>
      <c r="C92" s="47" t="s">
        <v>99</v>
      </c>
      <c r="D92" s="47" t="s">
        <v>757</v>
      </c>
      <c r="E92" s="51">
        <v>186</v>
      </c>
      <c r="F92" s="51">
        <v>186</v>
      </c>
      <c r="G92" s="52" t="s">
        <v>606</v>
      </c>
      <c r="H92" s="51"/>
      <c r="I92" s="51"/>
      <c r="J92" s="47" t="s">
        <v>666</v>
      </c>
      <c r="K92" s="47"/>
      <c r="L92" s="47"/>
      <c r="M92" s="53"/>
    </row>
    <row r="93" spans="1:13" ht="24" customHeight="1">
      <c r="A93" s="47" t="s">
        <v>263</v>
      </c>
      <c r="B93" s="47" t="s">
        <v>758</v>
      </c>
      <c r="C93" s="47" t="s">
        <v>99</v>
      </c>
      <c r="D93" s="47" t="s">
        <v>759</v>
      </c>
      <c r="E93" s="51">
        <v>175</v>
      </c>
      <c r="F93" s="51">
        <v>175</v>
      </c>
      <c r="G93" s="52" t="s">
        <v>606</v>
      </c>
      <c r="H93" s="51"/>
      <c r="I93" s="51"/>
      <c r="J93" s="47" t="s">
        <v>667</v>
      </c>
      <c r="K93" s="47"/>
      <c r="L93" s="47"/>
      <c r="M93" s="53"/>
    </row>
    <row r="94" spans="1:13" ht="15.75">
      <c r="A94" s="47"/>
      <c r="B94" s="49" t="s">
        <v>13</v>
      </c>
      <c r="C94" s="49" t="s">
        <v>178</v>
      </c>
      <c r="D94" s="49" t="s">
        <v>178</v>
      </c>
      <c r="E94" s="56">
        <f>SUM(E88:E93)</f>
        <v>2001</v>
      </c>
      <c r="F94" s="56">
        <v>2001</v>
      </c>
      <c r="G94" s="56" t="s">
        <v>178</v>
      </c>
      <c r="H94" s="56">
        <v>15</v>
      </c>
      <c r="I94" s="56">
        <f>SUM(I88)</f>
        <v>0</v>
      </c>
      <c r="J94" s="49" t="s">
        <v>178</v>
      </c>
      <c r="K94" s="49" t="s">
        <v>178</v>
      </c>
      <c r="L94" s="49" t="s">
        <v>178</v>
      </c>
      <c r="M94" s="53"/>
    </row>
    <row r="95" spans="1:13" ht="15.75">
      <c r="A95" s="116" t="s">
        <v>546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2"/>
      <c r="M95" s="53"/>
    </row>
    <row r="96" spans="1:13" ht="27" customHeight="1">
      <c r="A96" s="47" t="s">
        <v>266</v>
      </c>
      <c r="B96" s="47" t="s">
        <v>533</v>
      </c>
      <c r="C96" s="47" t="s">
        <v>530</v>
      </c>
      <c r="D96" s="47" t="s">
        <v>531</v>
      </c>
      <c r="E96" s="51">
        <v>648</v>
      </c>
      <c r="F96" s="51">
        <v>648</v>
      </c>
      <c r="G96" s="52" t="s">
        <v>528</v>
      </c>
      <c r="H96" s="51"/>
      <c r="I96" s="51"/>
      <c r="J96" s="47" t="s">
        <v>668</v>
      </c>
      <c r="K96" s="48"/>
      <c r="L96" s="48"/>
      <c r="M96" s="53"/>
    </row>
    <row r="97" spans="1:13" ht="26.25" customHeight="1">
      <c r="A97" s="47" t="s">
        <v>269</v>
      </c>
      <c r="B97" s="47" t="s">
        <v>157</v>
      </c>
      <c r="C97" s="47" t="s">
        <v>531</v>
      </c>
      <c r="D97" s="47" t="s">
        <v>505</v>
      </c>
      <c r="E97" s="51">
        <v>800</v>
      </c>
      <c r="F97" s="51">
        <v>800</v>
      </c>
      <c r="G97" s="55">
        <v>1990</v>
      </c>
      <c r="H97" s="51"/>
      <c r="I97" s="51"/>
      <c r="J97" s="47" t="s">
        <v>669</v>
      </c>
      <c r="K97" s="47" t="s">
        <v>532</v>
      </c>
      <c r="L97" s="49"/>
      <c r="M97" s="53"/>
    </row>
    <row r="98" spans="1:13" ht="24.75" customHeight="1">
      <c r="A98" s="47" t="s">
        <v>271</v>
      </c>
      <c r="B98" s="47" t="s">
        <v>158</v>
      </c>
      <c r="C98" s="47" t="s">
        <v>531</v>
      </c>
      <c r="D98" s="47" t="s">
        <v>505</v>
      </c>
      <c r="E98" s="51">
        <v>671</v>
      </c>
      <c r="F98" s="51">
        <v>671</v>
      </c>
      <c r="G98" s="52" t="s">
        <v>528</v>
      </c>
      <c r="H98" s="51"/>
      <c r="I98" s="51"/>
      <c r="J98" s="47" t="s">
        <v>670</v>
      </c>
      <c r="K98" s="47"/>
      <c r="L98" s="47"/>
      <c r="M98" s="53"/>
    </row>
    <row r="99" spans="1:13" ht="21.75" customHeight="1">
      <c r="A99" s="47" t="s">
        <v>272</v>
      </c>
      <c r="B99" s="47" t="s">
        <v>159</v>
      </c>
      <c r="C99" s="47" t="s">
        <v>531</v>
      </c>
      <c r="D99" s="47" t="s">
        <v>505</v>
      </c>
      <c r="E99" s="51">
        <v>1000</v>
      </c>
      <c r="F99" s="51">
        <v>1000</v>
      </c>
      <c r="G99" s="52" t="s">
        <v>528</v>
      </c>
      <c r="H99" s="51"/>
      <c r="I99" s="51"/>
      <c r="J99" s="47" t="s">
        <v>671</v>
      </c>
      <c r="K99" s="47"/>
      <c r="L99" s="47"/>
      <c r="M99" s="53"/>
    </row>
    <row r="100" spans="1:13" ht="15.75">
      <c r="A100" s="49"/>
      <c r="B100" s="49" t="s">
        <v>13</v>
      </c>
      <c r="C100" s="49" t="s">
        <v>178</v>
      </c>
      <c r="D100" s="49" t="s">
        <v>178</v>
      </c>
      <c r="E100" s="56">
        <f>SUM(E96:E99)</f>
        <v>3119</v>
      </c>
      <c r="F100" s="56">
        <v>3119</v>
      </c>
      <c r="G100" s="58" t="s">
        <v>178</v>
      </c>
      <c r="H100" s="56"/>
      <c r="I100" s="56"/>
      <c r="J100" s="49" t="s">
        <v>178</v>
      </c>
      <c r="K100" s="49"/>
      <c r="L100" s="47"/>
      <c r="M100" s="53"/>
    </row>
    <row r="101" spans="1:13" ht="15.75">
      <c r="A101" s="116" t="s">
        <v>547</v>
      </c>
      <c r="B101" s="117"/>
      <c r="C101" s="117"/>
      <c r="D101" s="117"/>
      <c r="E101" s="117"/>
      <c r="F101" s="117"/>
      <c r="G101" s="117"/>
      <c r="H101" s="117"/>
      <c r="I101" s="117"/>
      <c r="J101" s="118"/>
      <c r="K101" s="119"/>
      <c r="L101" s="120"/>
      <c r="M101" s="53"/>
    </row>
    <row r="102" spans="1:13" ht="24.75" customHeight="1">
      <c r="A102" s="48" t="s">
        <v>275</v>
      </c>
      <c r="B102" s="47" t="s">
        <v>99</v>
      </c>
      <c r="C102" s="48" t="s">
        <v>746</v>
      </c>
      <c r="D102" s="48" t="s">
        <v>505</v>
      </c>
      <c r="E102" s="59">
        <v>130</v>
      </c>
      <c r="F102" s="59">
        <v>130</v>
      </c>
      <c r="G102" s="52" t="s">
        <v>430</v>
      </c>
      <c r="H102" s="59"/>
      <c r="I102" s="59"/>
      <c r="J102" s="47" t="s">
        <v>672</v>
      </c>
      <c r="K102" s="48"/>
      <c r="L102" s="48"/>
      <c r="M102" s="53"/>
    </row>
    <row r="103" spans="1:13" ht="15.75">
      <c r="A103" s="47"/>
      <c r="B103" s="49" t="s">
        <v>13</v>
      </c>
      <c r="C103" s="49" t="s">
        <v>178</v>
      </c>
      <c r="D103" s="49" t="s">
        <v>178</v>
      </c>
      <c r="E103" s="56">
        <v>130</v>
      </c>
      <c r="F103" s="56">
        <v>130</v>
      </c>
      <c r="G103" s="58" t="s">
        <v>178</v>
      </c>
      <c r="H103" s="56"/>
      <c r="I103" s="56"/>
      <c r="J103" s="49" t="s">
        <v>178</v>
      </c>
      <c r="K103" s="49"/>
      <c r="L103" s="49"/>
      <c r="M103" s="53"/>
    </row>
    <row r="104" spans="1:13" ht="15.75">
      <c r="A104" s="116" t="s">
        <v>548</v>
      </c>
      <c r="B104" s="117"/>
      <c r="C104" s="117"/>
      <c r="D104" s="117"/>
      <c r="E104" s="117"/>
      <c r="F104" s="117"/>
      <c r="G104" s="117"/>
      <c r="H104" s="117"/>
      <c r="I104" s="117"/>
      <c r="J104" s="118"/>
      <c r="K104" s="119"/>
      <c r="L104" s="120"/>
      <c r="M104" s="53"/>
    </row>
    <row r="105" spans="1:13" ht="23.25" customHeight="1">
      <c r="A105" s="47" t="s">
        <v>276</v>
      </c>
      <c r="B105" s="47" t="s">
        <v>99</v>
      </c>
      <c r="C105" s="48" t="s">
        <v>760</v>
      </c>
      <c r="D105" s="47" t="s">
        <v>745</v>
      </c>
      <c r="E105" s="51">
        <v>319</v>
      </c>
      <c r="F105" s="51">
        <v>319</v>
      </c>
      <c r="G105" s="52" t="s">
        <v>528</v>
      </c>
      <c r="H105" s="51"/>
      <c r="I105" s="51"/>
      <c r="J105" s="47" t="s">
        <v>673</v>
      </c>
      <c r="K105" s="47"/>
      <c r="L105" s="47"/>
      <c r="M105" s="53"/>
    </row>
    <row r="106" spans="1:13" ht="66.75" customHeight="1">
      <c r="A106" s="47" t="s">
        <v>277</v>
      </c>
      <c r="B106" s="47" t="s">
        <v>761</v>
      </c>
      <c r="C106" s="48" t="s">
        <v>614</v>
      </c>
      <c r="D106" s="47" t="s">
        <v>762</v>
      </c>
      <c r="E106" s="51">
        <v>210</v>
      </c>
      <c r="F106" s="51">
        <v>210</v>
      </c>
      <c r="G106" s="52" t="s">
        <v>528</v>
      </c>
      <c r="H106" s="51"/>
      <c r="I106" s="51"/>
      <c r="J106" s="47" t="s">
        <v>674</v>
      </c>
      <c r="K106" s="47"/>
      <c r="L106" s="47"/>
      <c r="M106" s="53"/>
    </row>
    <row r="107" spans="1:13" ht="78.75">
      <c r="A107" s="47" t="s">
        <v>278</v>
      </c>
      <c r="B107" s="47" t="s">
        <v>763</v>
      </c>
      <c r="C107" s="48" t="s">
        <v>614</v>
      </c>
      <c r="D107" s="47" t="s">
        <v>747</v>
      </c>
      <c r="E107" s="51">
        <v>130</v>
      </c>
      <c r="F107" s="51">
        <v>130</v>
      </c>
      <c r="G107" s="52" t="s">
        <v>528</v>
      </c>
      <c r="H107" s="51"/>
      <c r="I107" s="51"/>
      <c r="J107" s="47" t="s">
        <v>675</v>
      </c>
      <c r="K107" s="47"/>
      <c r="L107" s="47"/>
      <c r="M107" s="53"/>
    </row>
    <row r="108" spans="1:13" ht="15.75">
      <c r="A108" s="47"/>
      <c r="B108" s="49" t="s">
        <v>13</v>
      </c>
      <c r="C108" s="49" t="s">
        <v>178</v>
      </c>
      <c r="D108" s="49" t="s">
        <v>178</v>
      </c>
      <c r="E108" s="56">
        <f>SUM(E105:E107)</f>
        <v>659</v>
      </c>
      <c r="F108" s="56">
        <f>SUM(F105:F107)</f>
        <v>659</v>
      </c>
      <c r="G108" s="56" t="s">
        <v>178</v>
      </c>
      <c r="H108" s="56"/>
      <c r="I108" s="56"/>
      <c r="J108" s="49"/>
      <c r="K108" s="49"/>
      <c r="L108" s="49"/>
      <c r="M108" s="53"/>
    </row>
    <row r="109" spans="1:13" ht="15.75">
      <c r="A109" s="116" t="s">
        <v>549</v>
      </c>
      <c r="B109" s="117"/>
      <c r="C109" s="117"/>
      <c r="D109" s="117"/>
      <c r="E109" s="117"/>
      <c r="F109" s="117"/>
      <c r="G109" s="117"/>
      <c r="H109" s="117"/>
      <c r="I109" s="117"/>
      <c r="J109" s="118"/>
      <c r="K109" s="119"/>
      <c r="L109" s="120"/>
      <c r="M109" s="53"/>
    </row>
    <row r="110" spans="1:13" ht="21" customHeight="1">
      <c r="A110" s="47" t="s">
        <v>279</v>
      </c>
      <c r="B110" s="47" t="s">
        <v>764</v>
      </c>
      <c r="C110" s="47" t="s">
        <v>765</v>
      </c>
      <c r="D110" s="47" t="s">
        <v>766</v>
      </c>
      <c r="E110" s="51">
        <v>384</v>
      </c>
      <c r="F110" s="51">
        <v>384</v>
      </c>
      <c r="G110" s="52" t="s">
        <v>528</v>
      </c>
      <c r="H110" s="51"/>
      <c r="I110" s="51"/>
      <c r="J110" s="47" t="s">
        <v>676</v>
      </c>
      <c r="K110" s="47"/>
      <c r="L110" s="60"/>
      <c r="M110" s="53"/>
    </row>
    <row r="111" spans="1:13" ht="19.5" customHeight="1">
      <c r="A111" s="47" t="s">
        <v>280</v>
      </c>
      <c r="B111" s="47" t="s">
        <v>767</v>
      </c>
      <c r="C111" s="47" t="s">
        <v>768</v>
      </c>
      <c r="D111" s="47" t="s">
        <v>602</v>
      </c>
      <c r="E111" s="51">
        <v>304</v>
      </c>
      <c r="F111" s="51">
        <v>304</v>
      </c>
      <c r="G111" s="52" t="s">
        <v>528</v>
      </c>
      <c r="H111" s="51"/>
      <c r="I111" s="51"/>
      <c r="J111" s="47" t="s">
        <v>677</v>
      </c>
      <c r="K111" s="47"/>
      <c r="L111" s="47"/>
      <c r="M111" s="53"/>
    </row>
    <row r="112" spans="1:13" ht="22.5" customHeight="1">
      <c r="A112" s="47" t="s">
        <v>318</v>
      </c>
      <c r="B112" s="47" t="s">
        <v>769</v>
      </c>
      <c r="C112" s="47" t="s">
        <v>744</v>
      </c>
      <c r="D112" s="47" t="s">
        <v>770</v>
      </c>
      <c r="E112" s="51">
        <v>230</v>
      </c>
      <c r="F112" s="51">
        <v>230</v>
      </c>
      <c r="G112" s="52" t="s">
        <v>528</v>
      </c>
      <c r="H112" s="51"/>
      <c r="I112" s="51"/>
      <c r="J112" s="47" t="s">
        <v>678</v>
      </c>
      <c r="K112" s="47"/>
      <c r="L112" s="47"/>
      <c r="M112" s="53"/>
    </row>
    <row r="113" spans="1:13" ht="23.25" customHeight="1">
      <c r="A113" s="47" t="s">
        <v>319</v>
      </c>
      <c r="B113" s="47" t="s">
        <v>537</v>
      </c>
      <c r="C113" s="47" t="s">
        <v>540</v>
      </c>
      <c r="D113" s="47" t="s">
        <v>771</v>
      </c>
      <c r="E113" s="51">
        <v>737</v>
      </c>
      <c r="F113" s="51">
        <v>737</v>
      </c>
      <c r="G113" s="52" t="s">
        <v>528</v>
      </c>
      <c r="H113" s="51"/>
      <c r="I113" s="51"/>
      <c r="J113" s="47" t="s">
        <v>679</v>
      </c>
      <c r="K113" s="47"/>
      <c r="L113" s="47"/>
      <c r="M113" s="53"/>
    </row>
    <row r="114" spans="1:13" ht="15.75">
      <c r="A114" s="47"/>
      <c r="B114" s="49" t="s">
        <v>13</v>
      </c>
      <c r="C114" s="56" t="s">
        <v>178</v>
      </c>
      <c r="D114" s="56" t="s">
        <v>178</v>
      </c>
      <c r="E114" s="56">
        <f>SUM(E110:E113)</f>
        <v>1655</v>
      </c>
      <c r="F114" s="56">
        <f>SUM(F110:F113)</f>
        <v>1655</v>
      </c>
      <c r="G114" s="56" t="s">
        <v>178</v>
      </c>
      <c r="H114" s="51"/>
      <c r="I114" s="51"/>
      <c r="J114" s="56" t="s">
        <v>178</v>
      </c>
      <c r="K114" s="47"/>
      <c r="L114" s="47"/>
      <c r="M114" s="53"/>
    </row>
    <row r="115" spans="1:13" ht="15.75">
      <c r="A115" s="116" t="s">
        <v>550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2"/>
      <c r="M115" s="53"/>
    </row>
    <row r="116" spans="1:13" ht="110.25">
      <c r="A116" s="47" t="s">
        <v>388</v>
      </c>
      <c r="B116" s="47" t="s">
        <v>99</v>
      </c>
      <c r="C116" s="47" t="s">
        <v>552</v>
      </c>
      <c r="D116" s="47" t="s">
        <v>772</v>
      </c>
      <c r="E116" s="51">
        <v>340</v>
      </c>
      <c r="F116" s="51">
        <v>340</v>
      </c>
      <c r="G116" s="61">
        <v>1970</v>
      </c>
      <c r="H116" s="51"/>
      <c r="I116" s="51"/>
      <c r="J116" s="47" t="s">
        <v>680</v>
      </c>
      <c r="K116" s="47"/>
      <c r="L116" s="47"/>
      <c r="M116" s="53"/>
    </row>
    <row r="117" spans="1:13" ht="15.75">
      <c r="A117" s="47"/>
      <c r="B117" s="49" t="s">
        <v>13</v>
      </c>
      <c r="C117" s="56" t="s">
        <v>178</v>
      </c>
      <c r="D117" s="56" t="s">
        <v>178</v>
      </c>
      <c r="E117" s="56">
        <v>340</v>
      </c>
      <c r="F117" s="56">
        <v>340</v>
      </c>
      <c r="G117" s="62" t="s">
        <v>178</v>
      </c>
      <c r="H117" s="56"/>
      <c r="I117" s="56"/>
      <c r="J117" s="63" t="s">
        <v>178</v>
      </c>
      <c r="K117" s="47"/>
      <c r="L117" s="47"/>
      <c r="M117" s="53"/>
    </row>
    <row r="118" spans="1:13" ht="15.75">
      <c r="A118" s="132" t="s">
        <v>726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4"/>
      <c r="M118" s="53"/>
    </row>
    <row r="119" spans="1:13" ht="107.25" customHeight="1">
      <c r="A119" s="64">
        <v>83</v>
      </c>
      <c r="B119" s="65" t="s">
        <v>553</v>
      </c>
      <c r="C119" s="66" t="s">
        <v>551</v>
      </c>
      <c r="D119" s="65" t="s">
        <v>773</v>
      </c>
      <c r="E119" s="65">
        <v>800</v>
      </c>
      <c r="F119" s="65">
        <v>800</v>
      </c>
      <c r="G119" s="52" t="s">
        <v>528</v>
      </c>
      <c r="H119" s="65"/>
      <c r="I119" s="65"/>
      <c r="J119" s="47" t="s">
        <v>681</v>
      </c>
      <c r="K119" s="65"/>
      <c r="L119" s="65"/>
      <c r="M119" s="53"/>
    </row>
    <row r="120" spans="1:13" ht="110.25">
      <c r="A120" s="64">
        <v>84</v>
      </c>
      <c r="B120" s="47" t="s">
        <v>774</v>
      </c>
      <c r="C120" s="66" t="s">
        <v>551</v>
      </c>
      <c r="D120" s="65" t="s">
        <v>775</v>
      </c>
      <c r="E120" s="65">
        <v>320</v>
      </c>
      <c r="F120" s="65">
        <v>320</v>
      </c>
      <c r="G120" s="52" t="s">
        <v>528</v>
      </c>
      <c r="H120" s="65"/>
      <c r="I120" s="65"/>
      <c r="J120" s="47" t="s">
        <v>682</v>
      </c>
      <c r="K120" s="65"/>
      <c r="L120" s="65"/>
      <c r="M120" s="53"/>
    </row>
    <row r="121" spans="1:13" ht="103.5" customHeight="1">
      <c r="A121" s="64">
        <v>85</v>
      </c>
      <c r="B121" s="47" t="s">
        <v>776</v>
      </c>
      <c r="C121" s="66" t="s">
        <v>551</v>
      </c>
      <c r="D121" s="66" t="s">
        <v>736</v>
      </c>
      <c r="E121" s="67">
        <v>445</v>
      </c>
      <c r="F121" s="67">
        <v>445</v>
      </c>
      <c r="G121" s="52" t="s">
        <v>528</v>
      </c>
      <c r="H121" s="67"/>
      <c r="I121" s="67"/>
      <c r="J121" s="47" t="s">
        <v>683</v>
      </c>
      <c r="K121" s="65"/>
      <c r="L121" s="65"/>
      <c r="M121" s="53"/>
    </row>
    <row r="122" spans="1:13" ht="15.75">
      <c r="A122" s="66"/>
      <c r="B122" s="49" t="s">
        <v>13</v>
      </c>
      <c r="C122" s="56" t="s">
        <v>178</v>
      </c>
      <c r="D122" s="56" t="s">
        <v>178</v>
      </c>
      <c r="E122" s="68">
        <f>SUM(E119:E121)</f>
        <v>1565</v>
      </c>
      <c r="F122" s="68">
        <f>SUM(F119:F121)</f>
        <v>1565</v>
      </c>
      <c r="G122" s="62" t="s">
        <v>178</v>
      </c>
      <c r="H122" s="56"/>
      <c r="I122" s="56"/>
      <c r="J122" s="63" t="s">
        <v>178</v>
      </c>
      <c r="K122" s="66"/>
      <c r="L122" s="66"/>
      <c r="M122" s="69"/>
    </row>
    <row r="123" spans="1:13" ht="15.75">
      <c r="A123" s="126" t="s">
        <v>554</v>
      </c>
      <c r="B123" s="127"/>
      <c r="C123" s="127"/>
      <c r="D123" s="127"/>
      <c r="E123" s="127"/>
      <c r="F123" s="127"/>
      <c r="G123" s="127"/>
      <c r="H123" s="127"/>
      <c r="I123" s="127"/>
      <c r="J123" s="128"/>
      <c r="K123" s="129"/>
      <c r="L123" s="129"/>
      <c r="M123" s="69"/>
    </row>
    <row r="124" spans="1:13" ht="21.75" customHeight="1">
      <c r="A124" s="70" t="s">
        <v>622</v>
      </c>
      <c r="B124" s="66" t="s">
        <v>99</v>
      </c>
      <c r="C124" s="70" t="s">
        <v>555</v>
      </c>
      <c r="D124" s="70" t="s">
        <v>777</v>
      </c>
      <c r="E124" s="67">
        <v>742</v>
      </c>
      <c r="F124" s="51">
        <v>742</v>
      </c>
      <c r="G124" s="52" t="s">
        <v>430</v>
      </c>
      <c r="H124" s="67"/>
      <c r="I124" s="67"/>
      <c r="J124" s="47" t="s">
        <v>684</v>
      </c>
      <c r="K124" s="70"/>
      <c r="L124" s="70"/>
      <c r="M124" s="69"/>
    </row>
    <row r="125" spans="1:13" ht="15.75">
      <c r="A125" s="70"/>
      <c r="B125" s="49" t="s">
        <v>13</v>
      </c>
      <c r="C125" s="56" t="s">
        <v>178</v>
      </c>
      <c r="D125" s="56" t="s">
        <v>178</v>
      </c>
      <c r="E125" s="68">
        <v>742</v>
      </c>
      <c r="F125" s="68">
        <v>742</v>
      </c>
      <c r="G125" s="57" t="s">
        <v>178</v>
      </c>
      <c r="H125" s="68"/>
      <c r="I125" s="68"/>
      <c r="J125" s="71" t="s">
        <v>178</v>
      </c>
      <c r="K125" s="70"/>
      <c r="L125" s="70"/>
      <c r="M125" s="69"/>
    </row>
    <row r="126" spans="1:13" ht="15.75">
      <c r="A126" s="116" t="s">
        <v>556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4"/>
      <c r="M126" s="69"/>
    </row>
    <row r="127" spans="1:13" ht="63">
      <c r="A127" s="70" t="s">
        <v>623</v>
      </c>
      <c r="B127" s="70" t="s">
        <v>557</v>
      </c>
      <c r="C127" s="72" t="s">
        <v>558</v>
      </c>
      <c r="D127" s="70" t="s">
        <v>778</v>
      </c>
      <c r="E127" s="67">
        <v>421</v>
      </c>
      <c r="F127" s="67">
        <v>421</v>
      </c>
      <c r="G127" s="54" t="s">
        <v>528</v>
      </c>
      <c r="H127" s="67"/>
      <c r="I127" s="67"/>
      <c r="J127" s="47" t="s">
        <v>685</v>
      </c>
      <c r="K127" s="70" t="s">
        <v>576</v>
      </c>
      <c r="L127" s="70"/>
      <c r="M127" s="69"/>
    </row>
    <row r="128" spans="1:13" ht="15.75">
      <c r="A128" s="70"/>
      <c r="B128" s="49" t="s">
        <v>13</v>
      </c>
      <c r="C128" s="56" t="s">
        <v>178</v>
      </c>
      <c r="D128" s="56" t="s">
        <v>178</v>
      </c>
      <c r="E128" s="68">
        <v>421</v>
      </c>
      <c r="F128" s="56">
        <v>421</v>
      </c>
      <c r="G128" s="62" t="s">
        <v>178</v>
      </c>
      <c r="H128" s="56"/>
      <c r="I128" s="56"/>
      <c r="J128" s="63" t="s">
        <v>178</v>
      </c>
      <c r="K128" s="70"/>
      <c r="L128" s="70"/>
      <c r="M128" s="69"/>
    </row>
    <row r="129" spans="1:13" ht="15.75">
      <c r="A129" s="116" t="s">
        <v>559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4"/>
      <c r="M129" s="69"/>
    </row>
    <row r="130" spans="1:13" ht="22.5" customHeight="1">
      <c r="A130" s="70" t="s">
        <v>624</v>
      </c>
      <c r="B130" s="70" t="s">
        <v>99</v>
      </c>
      <c r="C130" s="70" t="s">
        <v>746</v>
      </c>
      <c r="D130" s="70" t="s">
        <v>560</v>
      </c>
      <c r="E130" s="67">
        <v>759</v>
      </c>
      <c r="F130" s="51">
        <v>759</v>
      </c>
      <c r="G130" s="54" t="s">
        <v>430</v>
      </c>
      <c r="H130" s="67"/>
      <c r="I130" s="67"/>
      <c r="J130" s="47" t="s">
        <v>686</v>
      </c>
      <c r="K130" s="70" t="s">
        <v>577</v>
      </c>
      <c r="L130" s="70"/>
      <c r="M130" s="69"/>
    </row>
    <row r="131" spans="1:13" ht="15.75">
      <c r="A131" s="70"/>
      <c r="B131" s="49" t="s">
        <v>13</v>
      </c>
      <c r="C131" s="56" t="s">
        <v>178</v>
      </c>
      <c r="D131" s="56" t="s">
        <v>178</v>
      </c>
      <c r="E131" s="68">
        <v>759</v>
      </c>
      <c r="F131" s="56">
        <v>759</v>
      </c>
      <c r="G131" s="57" t="s">
        <v>178</v>
      </c>
      <c r="H131" s="68"/>
      <c r="I131" s="68"/>
      <c r="J131" s="71" t="s">
        <v>178</v>
      </c>
      <c r="K131" s="70" t="s">
        <v>178</v>
      </c>
      <c r="L131" s="70"/>
      <c r="M131" s="69"/>
    </row>
    <row r="132" spans="1:13" ht="15.75">
      <c r="A132" s="133" t="s">
        <v>727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4"/>
      <c r="M132" s="69"/>
    </row>
    <row r="133" spans="1:13" ht="63">
      <c r="A133" s="70" t="s">
        <v>625</v>
      </c>
      <c r="B133" s="47" t="s">
        <v>779</v>
      </c>
      <c r="C133" s="73" t="s">
        <v>561</v>
      </c>
      <c r="D133" s="70" t="s">
        <v>746</v>
      </c>
      <c r="E133" s="67">
        <v>631</v>
      </c>
      <c r="F133" s="51">
        <v>631</v>
      </c>
      <c r="G133" s="74" t="s">
        <v>430</v>
      </c>
      <c r="H133" s="67"/>
      <c r="I133" s="67"/>
      <c r="J133" s="47" t="s">
        <v>687</v>
      </c>
      <c r="K133" s="70"/>
      <c r="L133" s="70"/>
      <c r="M133" s="69"/>
    </row>
    <row r="134" spans="1:13" ht="67.5" customHeight="1">
      <c r="A134" s="70" t="s">
        <v>626</v>
      </c>
      <c r="B134" s="70" t="s">
        <v>562</v>
      </c>
      <c r="C134" s="70" t="s">
        <v>780</v>
      </c>
      <c r="D134" s="73" t="s">
        <v>561</v>
      </c>
      <c r="E134" s="67">
        <v>602</v>
      </c>
      <c r="F134" s="51">
        <v>602</v>
      </c>
      <c r="G134" s="74" t="s">
        <v>563</v>
      </c>
      <c r="H134" s="67"/>
      <c r="I134" s="67"/>
      <c r="J134" s="47" t="s">
        <v>688</v>
      </c>
      <c r="K134" s="70" t="s">
        <v>564</v>
      </c>
      <c r="L134" s="70"/>
      <c r="M134" s="69"/>
    </row>
    <row r="135" spans="1:13" ht="63">
      <c r="A135" s="70" t="s">
        <v>658</v>
      </c>
      <c r="B135" s="70" t="s">
        <v>565</v>
      </c>
      <c r="C135" s="73" t="s">
        <v>561</v>
      </c>
      <c r="D135" s="70" t="s">
        <v>746</v>
      </c>
      <c r="E135" s="67">
        <v>263</v>
      </c>
      <c r="F135" s="51">
        <v>263</v>
      </c>
      <c r="G135" s="74" t="s">
        <v>563</v>
      </c>
      <c r="H135" s="67"/>
      <c r="I135" s="67"/>
      <c r="J135" s="47" t="s">
        <v>689</v>
      </c>
      <c r="K135" s="70" t="s">
        <v>564</v>
      </c>
      <c r="L135" s="70"/>
      <c r="M135" s="69"/>
    </row>
    <row r="136" spans="1:13" ht="63">
      <c r="A136" s="50" t="s">
        <v>659</v>
      </c>
      <c r="B136" s="50" t="s">
        <v>566</v>
      </c>
      <c r="C136" s="73" t="s">
        <v>561</v>
      </c>
      <c r="D136" s="73" t="s">
        <v>561</v>
      </c>
      <c r="E136" s="65">
        <v>950</v>
      </c>
      <c r="F136" s="65">
        <v>950</v>
      </c>
      <c r="G136" s="52" t="s">
        <v>563</v>
      </c>
      <c r="H136" s="65"/>
      <c r="I136" s="65"/>
      <c r="J136" s="47" t="s">
        <v>690</v>
      </c>
      <c r="K136" s="50" t="s">
        <v>567</v>
      </c>
      <c r="L136" s="4"/>
      <c r="M136" s="69"/>
    </row>
    <row r="137" spans="1:13" ht="19.5" customHeight="1">
      <c r="A137" s="50"/>
      <c r="B137" s="4" t="s">
        <v>13</v>
      </c>
      <c r="C137" s="4" t="s">
        <v>178</v>
      </c>
      <c r="D137" s="4" t="s">
        <v>178</v>
      </c>
      <c r="E137" s="14">
        <f>SUM(E133:E136)</f>
        <v>2446</v>
      </c>
      <c r="F137" s="14">
        <f>SUM(F133:F136)</f>
        <v>2446</v>
      </c>
      <c r="G137" s="46" t="s">
        <v>178</v>
      </c>
      <c r="H137" s="14"/>
      <c r="I137" s="14"/>
      <c r="J137" s="46" t="s">
        <v>178</v>
      </c>
      <c r="K137" s="4" t="s">
        <v>178</v>
      </c>
      <c r="L137" s="4"/>
      <c r="M137" s="69"/>
    </row>
    <row r="138" spans="1:13" ht="15.75">
      <c r="A138" s="115" t="s">
        <v>568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1"/>
      <c r="M138" s="69"/>
    </row>
    <row r="139" spans="1:13" ht="101.25" customHeight="1">
      <c r="A139" s="75">
        <v>93</v>
      </c>
      <c r="B139" s="75" t="s">
        <v>99</v>
      </c>
      <c r="C139" s="72" t="s">
        <v>552</v>
      </c>
      <c r="D139" s="75" t="s">
        <v>781</v>
      </c>
      <c r="E139" s="65">
        <v>840</v>
      </c>
      <c r="F139" s="65">
        <v>840</v>
      </c>
      <c r="G139" s="75">
        <v>2019</v>
      </c>
      <c r="H139" s="75"/>
      <c r="I139" s="75"/>
      <c r="J139" s="47" t="s">
        <v>691</v>
      </c>
      <c r="K139" s="75"/>
      <c r="L139" s="75"/>
      <c r="M139" s="69"/>
    </row>
    <row r="140" spans="1:13" ht="23.25" customHeight="1">
      <c r="A140" s="75">
        <v>94</v>
      </c>
      <c r="B140" s="75" t="s">
        <v>569</v>
      </c>
      <c r="C140" s="75" t="s">
        <v>99</v>
      </c>
      <c r="D140" s="75" t="s">
        <v>782</v>
      </c>
      <c r="E140" s="65">
        <v>357</v>
      </c>
      <c r="F140" s="65">
        <v>357</v>
      </c>
      <c r="G140" s="75">
        <v>2019</v>
      </c>
      <c r="H140" s="75"/>
      <c r="I140" s="75"/>
      <c r="J140" s="47" t="s">
        <v>692</v>
      </c>
      <c r="K140" s="75" t="s">
        <v>578</v>
      </c>
      <c r="L140" s="75"/>
      <c r="M140" s="69"/>
    </row>
    <row r="141" spans="1:13" ht="24.75" customHeight="1">
      <c r="A141" s="75">
        <v>95</v>
      </c>
      <c r="B141" s="75" t="s">
        <v>570</v>
      </c>
      <c r="C141" s="75" t="s">
        <v>569</v>
      </c>
      <c r="D141" s="75" t="s">
        <v>732</v>
      </c>
      <c r="E141" s="65">
        <v>102</v>
      </c>
      <c r="F141" s="65">
        <v>102</v>
      </c>
      <c r="G141" s="75">
        <v>2019</v>
      </c>
      <c r="H141" s="75"/>
      <c r="I141" s="75"/>
      <c r="J141" s="47" t="s">
        <v>693</v>
      </c>
      <c r="K141" s="75" t="s">
        <v>578</v>
      </c>
      <c r="L141" s="75"/>
      <c r="M141" s="69"/>
    </row>
    <row r="142" spans="1:13" ht="26.25" customHeight="1">
      <c r="A142" s="75">
        <v>96</v>
      </c>
      <c r="B142" s="75" t="s">
        <v>571</v>
      </c>
      <c r="C142" s="75" t="s">
        <v>569</v>
      </c>
      <c r="D142" s="75" t="s">
        <v>732</v>
      </c>
      <c r="E142" s="65">
        <v>102</v>
      </c>
      <c r="F142" s="65">
        <v>102</v>
      </c>
      <c r="G142" s="75">
        <v>2019</v>
      </c>
      <c r="H142" s="75"/>
      <c r="I142" s="75"/>
      <c r="J142" s="47" t="s">
        <v>694</v>
      </c>
      <c r="K142" s="75" t="s">
        <v>578</v>
      </c>
      <c r="L142" s="75"/>
      <c r="M142" s="69"/>
    </row>
    <row r="143" spans="1:13" ht="24.75" customHeight="1">
      <c r="A143" s="75">
        <v>97</v>
      </c>
      <c r="B143" s="75" t="s">
        <v>572</v>
      </c>
      <c r="C143" s="75" t="s">
        <v>569</v>
      </c>
      <c r="D143" s="75" t="s">
        <v>737</v>
      </c>
      <c r="E143" s="65">
        <v>142</v>
      </c>
      <c r="F143" s="65">
        <v>142</v>
      </c>
      <c r="G143" s="75">
        <v>2019</v>
      </c>
      <c r="H143" s="75"/>
      <c r="I143" s="75"/>
      <c r="J143" s="47" t="s">
        <v>695</v>
      </c>
      <c r="K143" s="75" t="s">
        <v>578</v>
      </c>
      <c r="L143" s="75"/>
      <c r="M143" s="69"/>
    </row>
    <row r="144" spans="1:13" ht="23.25" customHeight="1">
      <c r="A144" s="75">
        <v>98</v>
      </c>
      <c r="B144" s="75" t="s">
        <v>573</v>
      </c>
      <c r="C144" s="75" t="s">
        <v>574</v>
      </c>
      <c r="D144" s="75" t="s">
        <v>574</v>
      </c>
      <c r="E144" s="65">
        <v>340</v>
      </c>
      <c r="F144" s="65">
        <v>340</v>
      </c>
      <c r="G144" s="75">
        <v>2019</v>
      </c>
      <c r="H144" s="75"/>
      <c r="I144" s="75"/>
      <c r="J144" s="47" t="s">
        <v>696</v>
      </c>
      <c r="K144" s="75" t="s">
        <v>579</v>
      </c>
      <c r="L144" s="75"/>
      <c r="M144" s="69"/>
    </row>
    <row r="145" spans="1:13" ht="87.75" customHeight="1">
      <c r="A145" s="75">
        <v>99</v>
      </c>
      <c r="B145" s="75" t="s">
        <v>574</v>
      </c>
      <c r="C145" s="75" t="s">
        <v>569</v>
      </c>
      <c r="D145" s="72" t="s">
        <v>552</v>
      </c>
      <c r="E145" s="65">
        <v>540</v>
      </c>
      <c r="F145" s="65">
        <v>540</v>
      </c>
      <c r="G145" s="75">
        <v>2019</v>
      </c>
      <c r="H145" s="75"/>
      <c r="I145" s="75"/>
      <c r="J145" s="47" t="s">
        <v>697</v>
      </c>
      <c r="K145" s="75" t="s">
        <v>579</v>
      </c>
      <c r="L145" s="75"/>
      <c r="M145" s="69"/>
    </row>
    <row r="146" spans="1:13" ht="15.75">
      <c r="A146" s="75"/>
      <c r="B146" s="4" t="s">
        <v>13</v>
      </c>
      <c r="C146" s="4" t="s">
        <v>178</v>
      </c>
      <c r="D146" s="4" t="s">
        <v>178</v>
      </c>
      <c r="E146" s="14">
        <f>SUM(E139:E145)</f>
        <v>2423</v>
      </c>
      <c r="F146" s="14">
        <f>SUM(F139:F145)</f>
        <v>2423</v>
      </c>
      <c r="G146" s="46" t="s">
        <v>178</v>
      </c>
      <c r="H146" s="14"/>
      <c r="I146" s="14"/>
      <c r="J146" s="46" t="s">
        <v>178</v>
      </c>
      <c r="K146" s="75"/>
      <c r="L146" s="75"/>
      <c r="M146" s="69"/>
    </row>
    <row r="147" spans="1:13" ht="15.75">
      <c r="A147" s="75"/>
      <c r="B147" s="75"/>
      <c r="C147" s="75"/>
      <c r="D147" s="75"/>
      <c r="E147" s="76" t="s">
        <v>601</v>
      </c>
      <c r="F147" s="65"/>
      <c r="G147" s="75"/>
      <c r="H147" s="75"/>
      <c r="I147" s="75"/>
      <c r="J147" s="75"/>
      <c r="K147" s="75"/>
      <c r="L147" s="75"/>
      <c r="M147" s="69"/>
    </row>
    <row r="148" spans="1:13" ht="104.25" customHeight="1">
      <c r="A148" s="75">
        <v>100</v>
      </c>
      <c r="B148" s="47" t="s">
        <v>783</v>
      </c>
      <c r="C148" s="73" t="s">
        <v>552</v>
      </c>
      <c r="D148" s="75" t="s">
        <v>784</v>
      </c>
      <c r="E148" s="65">
        <v>232</v>
      </c>
      <c r="F148" s="65">
        <v>232</v>
      </c>
      <c r="G148" s="75">
        <v>1992</v>
      </c>
      <c r="H148" s="75"/>
      <c r="I148" s="75"/>
      <c r="J148" s="47" t="s">
        <v>698</v>
      </c>
      <c r="K148" s="75"/>
      <c r="L148" s="75"/>
      <c r="M148" s="69"/>
    </row>
    <row r="149" spans="1:13" ht="94.5">
      <c r="A149" s="75">
        <v>101</v>
      </c>
      <c r="B149" s="47" t="s">
        <v>767</v>
      </c>
      <c r="C149" s="73" t="s">
        <v>552</v>
      </c>
      <c r="D149" s="75" t="s">
        <v>602</v>
      </c>
      <c r="E149" s="65">
        <v>200</v>
      </c>
      <c r="F149" s="65">
        <v>200</v>
      </c>
      <c r="G149" s="75">
        <v>1992</v>
      </c>
      <c r="H149" s="75"/>
      <c r="I149" s="75"/>
      <c r="J149" s="47" t="s">
        <v>699</v>
      </c>
      <c r="K149" s="75"/>
      <c r="L149" s="75"/>
      <c r="M149" s="69"/>
    </row>
    <row r="150" spans="1:13" ht="94.5">
      <c r="A150" s="75">
        <v>102</v>
      </c>
      <c r="B150" s="47" t="s">
        <v>615</v>
      </c>
      <c r="C150" s="73" t="s">
        <v>552</v>
      </c>
      <c r="D150" s="75" t="s">
        <v>603</v>
      </c>
      <c r="E150" s="65">
        <v>200</v>
      </c>
      <c r="F150" s="65">
        <v>200</v>
      </c>
      <c r="G150" s="75">
        <v>1992</v>
      </c>
      <c r="H150" s="75"/>
      <c r="I150" s="75"/>
      <c r="J150" s="47" t="s">
        <v>700</v>
      </c>
      <c r="K150" s="75"/>
      <c r="L150" s="75"/>
      <c r="M150" s="69"/>
    </row>
    <row r="151" spans="1:13" ht="94.5">
      <c r="A151" s="75">
        <v>103</v>
      </c>
      <c r="B151" s="47" t="s">
        <v>616</v>
      </c>
      <c r="C151" s="73" t="s">
        <v>552</v>
      </c>
      <c r="D151" s="75" t="s">
        <v>604</v>
      </c>
      <c r="E151" s="65">
        <v>190</v>
      </c>
      <c r="F151" s="65">
        <v>190</v>
      </c>
      <c r="G151" s="75">
        <v>1992</v>
      </c>
      <c r="H151" s="75"/>
      <c r="I151" s="75"/>
      <c r="J151" s="47" t="s">
        <v>463</v>
      </c>
      <c r="K151" s="75"/>
      <c r="L151" s="75"/>
      <c r="M151" s="69"/>
    </row>
    <row r="152" spans="1:13" ht="94.5">
      <c r="A152" s="75">
        <v>104</v>
      </c>
      <c r="B152" s="47" t="s">
        <v>785</v>
      </c>
      <c r="C152" s="73" t="s">
        <v>552</v>
      </c>
      <c r="D152" s="75" t="s">
        <v>786</v>
      </c>
      <c r="E152" s="65">
        <v>440</v>
      </c>
      <c r="F152" s="65">
        <v>440</v>
      </c>
      <c r="G152" s="75">
        <v>1992</v>
      </c>
      <c r="H152" s="75"/>
      <c r="I152" s="75"/>
      <c r="J152" s="47" t="s">
        <v>701</v>
      </c>
      <c r="K152" s="75"/>
      <c r="L152" s="75"/>
      <c r="M152" s="69"/>
    </row>
    <row r="153" spans="1:13" ht="94.5">
      <c r="A153" s="75">
        <v>105</v>
      </c>
      <c r="B153" s="47" t="s">
        <v>787</v>
      </c>
      <c r="C153" s="73" t="s">
        <v>552</v>
      </c>
      <c r="D153" s="75" t="s">
        <v>605</v>
      </c>
      <c r="E153" s="65">
        <v>205</v>
      </c>
      <c r="F153" s="65">
        <v>205</v>
      </c>
      <c r="G153" s="75">
        <v>1992</v>
      </c>
      <c r="H153" s="77"/>
      <c r="I153" s="77"/>
      <c r="J153" s="47" t="s">
        <v>702</v>
      </c>
      <c r="K153" s="77"/>
      <c r="L153" s="77"/>
      <c r="M153" s="69"/>
    </row>
    <row r="154" spans="1:13" ht="15.75">
      <c r="A154" s="75"/>
      <c r="B154" s="4" t="s">
        <v>13</v>
      </c>
      <c r="C154" s="4" t="s">
        <v>178</v>
      </c>
      <c r="D154" s="4" t="s">
        <v>178</v>
      </c>
      <c r="E154" s="14">
        <f>SUM(E148:E153)</f>
        <v>1467</v>
      </c>
      <c r="F154" s="14">
        <f>SUM(F148:F153)</f>
        <v>1467</v>
      </c>
      <c r="G154" s="46" t="s">
        <v>178</v>
      </c>
      <c r="H154" s="77"/>
      <c r="I154" s="77"/>
      <c r="J154" s="46" t="s">
        <v>178</v>
      </c>
      <c r="K154" s="14"/>
      <c r="L154" s="14"/>
      <c r="M154" s="46" t="s">
        <v>178</v>
      </c>
    </row>
    <row r="155" spans="1:13" ht="15.75">
      <c r="A155" s="112" t="s">
        <v>724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4"/>
      <c r="M155" s="69"/>
    </row>
    <row r="156" spans="1:13" ht="88.5" customHeight="1">
      <c r="A156" s="75">
        <v>106</v>
      </c>
      <c r="B156" s="75" t="s">
        <v>99</v>
      </c>
      <c r="C156" s="73" t="s">
        <v>621</v>
      </c>
      <c r="D156" s="75" t="s">
        <v>777</v>
      </c>
      <c r="E156" s="65">
        <v>460</v>
      </c>
      <c r="F156" s="65">
        <v>460</v>
      </c>
      <c r="G156" s="75">
        <v>1960</v>
      </c>
      <c r="H156" s="77"/>
      <c r="I156" s="77"/>
      <c r="J156" s="47" t="s">
        <v>703</v>
      </c>
      <c r="K156" s="77"/>
      <c r="L156" s="77"/>
      <c r="M156" s="69"/>
    </row>
    <row r="157" spans="1:13" ht="78.75">
      <c r="A157" s="75">
        <v>107</v>
      </c>
      <c r="B157" s="75" t="s">
        <v>617</v>
      </c>
      <c r="C157" s="73" t="s">
        <v>621</v>
      </c>
      <c r="D157" s="75" t="s">
        <v>99</v>
      </c>
      <c r="E157" s="65">
        <v>175</v>
      </c>
      <c r="F157" s="65">
        <v>175</v>
      </c>
      <c r="G157" s="75">
        <v>1992</v>
      </c>
      <c r="H157" s="77"/>
      <c r="I157" s="77"/>
      <c r="J157" s="47" t="s">
        <v>704</v>
      </c>
      <c r="K157" s="77"/>
      <c r="L157" s="77"/>
      <c r="M157" s="69"/>
    </row>
    <row r="158" spans="1:13" ht="78.75">
      <c r="A158" s="75">
        <v>108</v>
      </c>
      <c r="B158" s="75" t="s">
        <v>788</v>
      </c>
      <c r="C158" s="73" t="s">
        <v>621</v>
      </c>
      <c r="D158" s="75" t="s">
        <v>789</v>
      </c>
      <c r="E158" s="65">
        <v>180</v>
      </c>
      <c r="F158" s="65">
        <v>180</v>
      </c>
      <c r="G158" s="75">
        <v>1992</v>
      </c>
      <c r="H158" s="77"/>
      <c r="I158" s="77"/>
      <c r="J158" s="47" t="s">
        <v>705</v>
      </c>
      <c r="K158" s="77"/>
      <c r="L158" s="77"/>
      <c r="M158" s="69"/>
    </row>
    <row r="159" spans="1:13" ht="15.75">
      <c r="A159" s="75"/>
      <c r="B159" s="4" t="s">
        <v>13</v>
      </c>
      <c r="C159" s="4" t="s">
        <v>178</v>
      </c>
      <c r="D159" s="4" t="s">
        <v>178</v>
      </c>
      <c r="E159" s="14">
        <f>SUM(E156:E158)</f>
        <v>815</v>
      </c>
      <c r="F159" s="14">
        <f>SUM(F156:F158)</f>
        <v>815</v>
      </c>
      <c r="G159" s="46" t="s">
        <v>178</v>
      </c>
      <c r="H159" s="77"/>
      <c r="I159" s="77"/>
      <c r="J159" s="46" t="s">
        <v>178</v>
      </c>
      <c r="K159" s="77"/>
      <c r="L159" s="77"/>
      <c r="M159" s="69"/>
    </row>
    <row r="160" spans="1:13" ht="15.75">
      <c r="A160" s="112" t="s">
        <v>723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M160" s="69"/>
    </row>
    <row r="161" spans="1:13" ht="72.75" customHeight="1">
      <c r="A161" s="75">
        <v>109</v>
      </c>
      <c r="B161" s="75" t="s">
        <v>99</v>
      </c>
      <c r="C161" s="73" t="s">
        <v>618</v>
      </c>
      <c r="D161" s="73" t="s">
        <v>618</v>
      </c>
      <c r="E161" s="65">
        <v>1100</v>
      </c>
      <c r="F161" s="65">
        <v>1100</v>
      </c>
      <c r="G161" s="75">
        <v>1940</v>
      </c>
      <c r="H161" s="77"/>
      <c r="I161" s="77"/>
      <c r="J161" s="47" t="s">
        <v>706</v>
      </c>
      <c r="K161" s="77"/>
      <c r="L161" s="77"/>
      <c r="M161" s="69"/>
    </row>
    <row r="162" spans="1:13" ht="27" customHeight="1">
      <c r="A162" s="75">
        <v>110</v>
      </c>
      <c r="B162" s="75" t="s">
        <v>480</v>
      </c>
      <c r="C162" s="75" t="s">
        <v>99</v>
      </c>
      <c r="D162" s="73" t="s">
        <v>790</v>
      </c>
      <c r="E162" s="65">
        <v>670</v>
      </c>
      <c r="F162" s="65">
        <v>670</v>
      </c>
      <c r="G162" s="75">
        <v>1992</v>
      </c>
      <c r="H162" s="77"/>
      <c r="I162" s="77"/>
      <c r="J162" s="47" t="s">
        <v>707</v>
      </c>
      <c r="K162" s="77"/>
      <c r="L162" s="77"/>
      <c r="M162" s="69"/>
    </row>
    <row r="163" spans="1:13" ht="66.75" customHeight="1">
      <c r="A163" s="75">
        <v>111</v>
      </c>
      <c r="B163" s="75" t="s">
        <v>791</v>
      </c>
      <c r="C163" s="73" t="s">
        <v>618</v>
      </c>
      <c r="D163" s="75" t="s">
        <v>792</v>
      </c>
      <c r="E163" s="65">
        <v>180</v>
      </c>
      <c r="F163" s="65">
        <v>180</v>
      </c>
      <c r="G163" s="75">
        <v>1960</v>
      </c>
      <c r="H163" s="77"/>
      <c r="I163" s="77"/>
      <c r="J163" s="47" t="s">
        <v>708</v>
      </c>
      <c r="K163" s="77"/>
      <c r="L163" s="77"/>
      <c r="M163" s="69"/>
    </row>
    <row r="164" spans="1:13" ht="15.75">
      <c r="A164" s="75">
        <v>112</v>
      </c>
      <c r="B164" s="75" t="s">
        <v>793</v>
      </c>
      <c r="C164" s="73" t="s">
        <v>480</v>
      </c>
      <c r="D164" s="75" t="s">
        <v>795</v>
      </c>
      <c r="E164" s="65">
        <v>100</v>
      </c>
      <c r="F164" s="65">
        <v>100</v>
      </c>
      <c r="G164" s="75">
        <v>1960</v>
      </c>
      <c r="H164" s="77"/>
      <c r="I164" s="77"/>
      <c r="J164" s="47" t="s">
        <v>709</v>
      </c>
      <c r="K164" s="77"/>
      <c r="L164" s="77"/>
      <c r="M164" s="69"/>
    </row>
    <row r="165" spans="1:13" ht="15.75">
      <c r="A165" s="75">
        <v>113</v>
      </c>
      <c r="B165" s="75" t="s">
        <v>794</v>
      </c>
      <c r="C165" s="73" t="s">
        <v>480</v>
      </c>
      <c r="D165" s="75" t="s">
        <v>796</v>
      </c>
      <c r="E165" s="65">
        <v>115</v>
      </c>
      <c r="F165" s="65">
        <v>115</v>
      </c>
      <c r="G165" s="75">
        <v>1992</v>
      </c>
      <c r="H165" s="77"/>
      <c r="I165" s="77"/>
      <c r="J165" s="47" t="s">
        <v>710</v>
      </c>
      <c r="K165" s="77"/>
      <c r="L165" s="77"/>
      <c r="M165" s="69"/>
    </row>
    <row r="166" spans="1:13" ht="63">
      <c r="A166" s="75">
        <v>114</v>
      </c>
      <c r="B166" s="75" t="s">
        <v>797</v>
      </c>
      <c r="C166" s="73" t="s">
        <v>618</v>
      </c>
      <c r="D166" s="75" t="s">
        <v>798</v>
      </c>
      <c r="E166" s="65">
        <v>75</v>
      </c>
      <c r="F166" s="65">
        <v>75</v>
      </c>
      <c r="G166" s="75">
        <v>1992</v>
      </c>
      <c r="H166" s="77"/>
      <c r="I166" s="77"/>
      <c r="J166" s="47" t="s">
        <v>711</v>
      </c>
      <c r="K166" s="77"/>
      <c r="L166" s="77"/>
      <c r="M166" s="69"/>
    </row>
    <row r="167" spans="1:13" ht="15.75">
      <c r="A167" s="75"/>
      <c r="B167" s="4" t="s">
        <v>13</v>
      </c>
      <c r="C167" s="4" t="s">
        <v>178</v>
      </c>
      <c r="D167" s="4" t="s">
        <v>178</v>
      </c>
      <c r="E167" s="14">
        <f>SUM(E161:E166)</f>
        <v>2240</v>
      </c>
      <c r="F167" s="14">
        <f>SUM(F161:F166)</f>
        <v>2240</v>
      </c>
      <c r="G167" s="46" t="s">
        <v>178</v>
      </c>
      <c r="H167" s="77"/>
      <c r="I167" s="77"/>
      <c r="J167" s="46" t="s">
        <v>178</v>
      </c>
      <c r="K167" s="77"/>
      <c r="L167" s="77"/>
      <c r="M167" s="69"/>
    </row>
    <row r="168" spans="1:13" ht="15.75">
      <c r="A168" s="112" t="s">
        <v>722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4"/>
      <c r="M168" s="69"/>
    </row>
    <row r="169" spans="1:13" ht="21" customHeight="1">
      <c r="A169" s="75">
        <v>115</v>
      </c>
      <c r="B169" s="75" t="s">
        <v>99</v>
      </c>
      <c r="C169" s="73" t="s">
        <v>619</v>
      </c>
      <c r="D169" s="75" t="s">
        <v>799</v>
      </c>
      <c r="E169" s="65">
        <v>685</v>
      </c>
      <c r="F169" s="65">
        <v>685</v>
      </c>
      <c r="G169" s="75">
        <v>1940</v>
      </c>
      <c r="H169" s="77"/>
      <c r="I169" s="77"/>
      <c r="J169" s="47" t="s">
        <v>712</v>
      </c>
      <c r="K169" s="77"/>
      <c r="L169" s="77"/>
      <c r="M169" s="69"/>
    </row>
    <row r="170" spans="1:13" ht="21.75" customHeight="1">
      <c r="A170" s="75">
        <v>116</v>
      </c>
      <c r="B170" s="75" t="s">
        <v>800</v>
      </c>
      <c r="C170" s="75" t="s">
        <v>99</v>
      </c>
      <c r="D170" s="75" t="s">
        <v>801</v>
      </c>
      <c r="E170" s="65">
        <v>230</v>
      </c>
      <c r="F170" s="65">
        <v>230</v>
      </c>
      <c r="G170" s="75">
        <v>1992</v>
      </c>
      <c r="H170" s="77"/>
      <c r="I170" s="77"/>
      <c r="J170" s="47" t="s">
        <v>713</v>
      </c>
      <c r="K170" s="77"/>
      <c r="L170" s="77"/>
      <c r="M170" s="69"/>
    </row>
    <row r="171" spans="1:13" ht="39" customHeight="1">
      <c r="A171" s="75">
        <v>117</v>
      </c>
      <c r="B171" s="75" t="s">
        <v>802</v>
      </c>
      <c r="C171" s="48" t="s">
        <v>457</v>
      </c>
      <c r="D171" s="75" t="s">
        <v>803</v>
      </c>
      <c r="E171" s="75">
        <v>480</v>
      </c>
      <c r="F171" s="75">
        <v>480</v>
      </c>
      <c r="G171" s="75">
        <v>1992</v>
      </c>
      <c r="H171" s="77"/>
      <c r="I171" s="77"/>
      <c r="J171" s="47" t="s">
        <v>714</v>
      </c>
      <c r="K171" s="77"/>
      <c r="L171" s="77"/>
      <c r="M171" s="69"/>
    </row>
    <row r="172" spans="1:13" ht="15.75">
      <c r="A172" s="75"/>
      <c r="B172" s="4" t="s">
        <v>13</v>
      </c>
      <c r="C172" s="4" t="s">
        <v>178</v>
      </c>
      <c r="D172" s="4" t="s">
        <v>178</v>
      </c>
      <c r="E172" s="14">
        <f>SUM(E169:E171)</f>
        <v>1395</v>
      </c>
      <c r="F172" s="14">
        <f>SUM(F169:F171)</f>
        <v>1395</v>
      </c>
      <c r="G172" s="46" t="s">
        <v>178</v>
      </c>
      <c r="H172" s="77"/>
      <c r="I172" s="77"/>
      <c r="J172" s="46" t="s">
        <v>178</v>
      </c>
      <c r="K172" s="77"/>
      <c r="L172" s="77"/>
      <c r="M172" s="69"/>
    </row>
    <row r="173" spans="1:13" ht="15.75">
      <c r="A173" s="115" t="s">
        <v>620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4"/>
      <c r="M173" s="69"/>
    </row>
    <row r="174" spans="1:13" ht="82.5" customHeight="1">
      <c r="A174" s="75">
        <v>118</v>
      </c>
      <c r="B174" s="75" t="s">
        <v>99</v>
      </c>
      <c r="C174" s="73" t="s">
        <v>621</v>
      </c>
      <c r="D174" s="75" t="s">
        <v>804</v>
      </c>
      <c r="E174" s="65">
        <v>520</v>
      </c>
      <c r="F174" s="65">
        <v>520</v>
      </c>
      <c r="G174" s="75">
        <v>1940</v>
      </c>
      <c r="H174" s="77"/>
      <c r="I174" s="77"/>
      <c r="J174" s="47" t="s">
        <v>715</v>
      </c>
      <c r="K174" s="77"/>
      <c r="L174" s="77"/>
      <c r="M174" s="69"/>
    </row>
    <row r="175" spans="1:13" ht="81.75" customHeight="1">
      <c r="A175" s="75">
        <v>119</v>
      </c>
      <c r="B175" s="75" t="s">
        <v>761</v>
      </c>
      <c r="C175" s="73" t="s">
        <v>621</v>
      </c>
      <c r="D175" s="75" t="s">
        <v>762</v>
      </c>
      <c r="E175" s="65">
        <v>300</v>
      </c>
      <c r="F175" s="65">
        <v>300</v>
      </c>
      <c r="G175" s="75">
        <v>1992</v>
      </c>
      <c r="H175" s="77"/>
      <c r="I175" s="77"/>
      <c r="J175" s="47" t="s">
        <v>716</v>
      </c>
      <c r="K175" s="77"/>
      <c r="L175" s="77"/>
      <c r="M175" s="69"/>
    </row>
    <row r="176" spans="1:13" ht="15.75">
      <c r="A176" s="75"/>
      <c r="B176" s="4" t="s">
        <v>13</v>
      </c>
      <c r="C176" s="4" t="s">
        <v>178</v>
      </c>
      <c r="D176" s="4" t="s">
        <v>178</v>
      </c>
      <c r="E176" s="14">
        <f>SUM(E174:E175)</f>
        <v>820</v>
      </c>
      <c r="F176" s="14">
        <f>SUM(F174:F175)</f>
        <v>820</v>
      </c>
      <c r="G176" s="46" t="s">
        <v>178</v>
      </c>
      <c r="H176" s="77"/>
      <c r="I176" s="77"/>
      <c r="J176" s="46" t="s">
        <v>178</v>
      </c>
      <c r="K176" s="77"/>
      <c r="L176" s="77"/>
      <c r="M176" s="69"/>
    </row>
    <row r="177" spans="1:13" ht="15.75">
      <c r="A177" s="112" t="s">
        <v>721</v>
      </c>
      <c r="B177" s="113"/>
      <c r="C177" s="113"/>
      <c r="D177" s="113"/>
      <c r="E177" s="113"/>
      <c r="F177" s="113"/>
      <c r="G177" s="113"/>
      <c r="H177" s="113"/>
      <c r="I177" s="113"/>
      <c r="J177" s="114"/>
      <c r="K177" s="77"/>
      <c r="L177" s="77"/>
      <c r="M177" s="69"/>
    </row>
    <row r="178" spans="1:13" ht="63">
      <c r="A178" s="75">
        <v>120</v>
      </c>
      <c r="B178" s="75" t="s">
        <v>99</v>
      </c>
      <c r="C178" s="73" t="s">
        <v>561</v>
      </c>
      <c r="D178" s="75" t="s">
        <v>805</v>
      </c>
      <c r="E178" s="65">
        <v>500</v>
      </c>
      <c r="F178" s="65">
        <v>500</v>
      </c>
      <c r="G178" s="75">
        <v>1940</v>
      </c>
      <c r="H178" s="77"/>
      <c r="I178" s="77"/>
      <c r="J178" s="47" t="s">
        <v>717</v>
      </c>
      <c r="K178" s="77"/>
      <c r="L178" s="77"/>
      <c r="M178" s="69"/>
    </row>
    <row r="179" spans="1:13" ht="63">
      <c r="A179" s="75">
        <v>121</v>
      </c>
      <c r="B179" s="75" t="s">
        <v>806</v>
      </c>
      <c r="C179" s="73" t="s">
        <v>561</v>
      </c>
      <c r="D179" s="75" t="s">
        <v>807</v>
      </c>
      <c r="E179" s="65">
        <v>400</v>
      </c>
      <c r="F179" s="65">
        <v>400</v>
      </c>
      <c r="G179" s="75">
        <v>1992</v>
      </c>
      <c r="H179" s="77"/>
      <c r="I179" s="77"/>
      <c r="J179" s="47" t="s">
        <v>718</v>
      </c>
      <c r="K179" s="77"/>
      <c r="L179" s="77"/>
      <c r="M179" s="69"/>
    </row>
    <row r="180" spans="1:13" ht="63">
      <c r="A180" s="75">
        <v>122</v>
      </c>
      <c r="B180" s="75" t="s">
        <v>808</v>
      </c>
      <c r="C180" s="73" t="s">
        <v>561</v>
      </c>
      <c r="D180" s="75" t="s">
        <v>809</v>
      </c>
      <c r="E180" s="65">
        <v>130</v>
      </c>
      <c r="F180" s="65">
        <v>130</v>
      </c>
      <c r="G180" s="75">
        <v>1992</v>
      </c>
      <c r="H180" s="77"/>
      <c r="I180" s="77"/>
      <c r="J180" s="47" t="s">
        <v>719</v>
      </c>
      <c r="K180" s="77"/>
      <c r="L180" s="77"/>
      <c r="M180" s="69"/>
    </row>
    <row r="181" spans="1:13" ht="63">
      <c r="A181" s="75">
        <v>123</v>
      </c>
      <c r="B181" s="75" t="s">
        <v>810</v>
      </c>
      <c r="C181" s="73" t="s">
        <v>561</v>
      </c>
      <c r="D181" s="75" t="s">
        <v>790</v>
      </c>
      <c r="E181" s="65">
        <v>100</v>
      </c>
      <c r="F181" s="65">
        <v>100</v>
      </c>
      <c r="G181" s="75">
        <v>1992</v>
      </c>
      <c r="H181" s="77"/>
      <c r="I181" s="77"/>
      <c r="J181" s="47" t="s">
        <v>720</v>
      </c>
      <c r="K181" s="77"/>
      <c r="L181" s="77"/>
      <c r="M181" s="69"/>
    </row>
    <row r="182" spans="1:13" ht="15.75">
      <c r="A182" s="75"/>
      <c r="B182" s="4" t="s">
        <v>13</v>
      </c>
      <c r="C182" s="4" t="s">
        <v>178</v>
      </c>
      <c r="D182" s="4" t="s">
        <v>178</v>
      </c>
      <c r="E182" s="14">
        <f>SUM(E178:E181)</f>
        <v>1130</v>
      </c>
      <c r="F182" s="14">
        <f>SUM(F178:F181)</f>
        <v>1130</v>
      </c>
      <c r="G182" s="46" t="s">
        <v>178</v>
      </c>
      <c r="H182" s="77"/>
      <c r="I182" s="77"/>
      <c r="J182" s="46" t="s">
        <v>178</v>
      </c>
      <c r="K182" s="77"/>
      <c r="L182" s="77"/>
      <c r="M182" s="69"/>
    </row>
    <row r="183" spans="1:13" ht="15.75">
      <c r="A183" s="75"/>
      <c r="B183" s="75"/>
      <c r="C183" s="75"/>
      <c r="D183" s="75"/>
      <c r="E183" s="75"/>
      <c r="F183" s="75"/>
      <c r="G183" s="75"/>
      <c r="H183" s="77"/>
      <c r="I183" s="77"/>
      <c r="J183" s="77"/>
      <c r="K183" s="77"/>
      <c r="L183" s="77"/>
      <c r="M183" s="69"/>
    </row>
    <row r="184" spans="1:13" ht="15.75">
      <c r="A184" s="78"/>
      <c r="B184" s="79"/>
      <c r="C184" s="79"/>
      <c r="D184" s="79"/>
      <c r="E184" s="79"/>
      <c r="F184" s="79"/>
      <c r="G184" s="79"/>
      <c r="H184" s="78"/>
      <c r="I184" s="78"/>
      <c r="J184" s="78"/>
      <c r="K184" s="78"/>
      <c r="L184" s="78"/>
      <c r="M184" s="78"/>
    </row>
    <row r="185" spans="2:7" ht="15">
      <c r="B185" s="7"/>
      <c r="C185" s="7"/>
      <c r="D185" s="7"/>
      <c r="E185" s="7"/>
      <c r="F185" s="7"/>
      <c r="G185" s="7"/>
    </row>
    <row r="186" spans="2:7" ht="15">
      <c r="B186" s="7"/>
      <c r="C186" s="7"/>
      <c r="D186" s="7"/>
      <c r="E186" s="7"/>
      <c r="F186" s="7"/>
      <c r="G186" s="7"/>
    </row>
    <row r="187" spans="2:7" ht="15">
      <c r="B187" s="7"/>
      <c r="C187" s="7"/>
      <c r="D187" s="7"/>
      <c r="E187" s="7"/>
      <c r="F187" s="7"/>
      <c r="G187" s="7"/>
    </row>
    <row r="188" spans="2:7" ht="15">
      <c r="B188" s="7"/>
      <c r="C188" s="7"/>
      <c r="D188" s="7"/>
      <c r="E188" s="7"/>
      <c r="F188" s="7"/>
      <c r="G188" s="7"/>
    </row>
    <row r="189" spans="2:7" ht="15">
      <c r="B189" s="7"/>
      <c r="C189" s="7"/>
      <c r="D189" s="7"/>
      <c r="E189" s="7"/>
      <c r="F189" s="7"/>
      <c r="G189" s="7"/>
    </row>
    <row r="190" spans="2:7" ht="15">
      <c r="B190" s="7"/>
      <c r="C190" s="7"/>
      <c r="D190" s="7"/>
      <c r="E190" s="7"/>
      <c r="F190" s="7"/>
      <c r="G190" s="7"/>
    </row>
    <row r="191" spans="2:7" ht="15">
      <c r="B191" s="7"/>
      <c r="C191" s="7"/>
      <c r="D191" s="7"/>
      <c r="E191" s="7"/>
      <c r="F191" s="7"/>
      <c r="G191" s="7"/>
    </row>
    <row r="192" spans="2:7" ht="15">
      <c r="B192" s="7"/>
      <c r="C192" s="7"/>
      <c r="D192" s="7"/>
      <c r="E192" s="7"/>
      <c r="F192" s="7"/>
      <c r="G192" s="7"/>
    </row>
    <row r="193" spans="2:7" ht="15">
      <c r="B193" s="7"/>
      <c r="C193" s="7"/>
      <c r="D193" s="7"/>
      <c r="E193" s="7"/>
      <c r="F193" s="7"/>
      <c r="G193" s="7"/>
    </row>
    <row r="194" spans="2:7" ht="15">
      <c r="B194" s="7"/>
      <c r="C194" s="7"/>
      <c r="D194" s="7"/>
      <c r="E194" s="7"/>
      <c r="F194" s="7"/>
      <c r="G194" s="7"/>
    </row>
    <row r="195" spans="2:7" ht="15">
      <c r="B195" s="7"/>
      <c r="C195" s="7"/>
      <c r="D195" s="7"/>
      <c r="E195" s="7"/>
      <c r="F195" s="7"/>
      <c r="G195" s="7"/>
    </row>
    <row r="196" spans="2:7" ht="15">
      <c r="B196" s="7"/>
      <c r="C196" s="7"/>
      <c r="D196" s="7"/>
      <c r="E196" s="7"/>
      <c r="F196" s="7"/>
      <c r="G196" s="7"/>
    </row>
    <row r="197" spans="2:7" ht="15">
      <c r="B197" s="7"/>
      <c r="C197" s="7"/>
      <c r="D197" s="7"/>
      <c r="E197" s="7"/>
      <c r="F197" s="7"/>
      <c r="G197" s="7"/>
    </row>
    <row r="198" spans="2:7" ht="15">
      <c r="B198" s="7"/>
      <c r="C198" s="7"/>
      <c r="D198" s="7"/>
      <c r="E198" s="7"/>
      <c r="F198" s="7"/>
      <c r="G198" s="7"/>
    </row>
    <row r="199" spans="2:7" ht="15">
      <c r="B199" s="7"/>
      <c r="C199" s="7"/>
      <c r="D199" s="7"/>
      <c r="E199" s="7"/>
      <c r="F199" s="7"/>
      <c r="G199" s="7"/>
    </row>
    <row r="200" spans="2:7" ht="15">
      <c r="B200" s="7"/>
      <c r="C200" s="7"/>
      <c r="D200" s="7"/>
      <c r="E200" s="7"/>
      <c r="F200" s="7"/>
      <c r="G200" s="7"/>
    </row>
    <row r="201" spans="2:7" ht="15">
      <c r="B201" s="7"/>
      <c r="C201" s="7"/>
      <c r="D201" s="7"/>
      <c r="E201" s="7"/>
      <c r="F201" s="7"/>
      <c r="G201" s="7"/>
    </row>
    <row r="202" spans="2:7" ht="15">
      <c r="B202" s="7"/>
      <c r="C202" s="7"/>
      <c r="D202" s="7"/>
      <c r="E202" s="7"/>
      <c r="F202" s="7"/>
      <c r="G202" s="7"/>
    </row>
    <row r="203" spans="2:7" ht="15">
      <c r="B203" s="7"/>
      <c r="C203" s="7"/>
      <c r="D203" s="7"/>
      <c r="E203" s="7"/>
      <c r="F203" s="7"/>
      <c r="G203" s="7"/>
    </row>
    <row r="204" spans="2:7" ht="15">
      <c r="B204" s="7"/>
      <c r="C204" s="7"/>
      <c r="D204" s="7"/>
      <c r="E204" s="7"/>
      <c r="F204" s="7"/>
      <c r="G204" s="7"/>
    </row>
    <row r="205" spans="2:7" ht="15">
      <c r="B205" s="7"/>
      <c r="C205" s="7"/>
      <c r="D205" s="7"/>
      <c r="E205" s="7"/>
      <c r="F205" s="7"/>
      <c r="G205" s="7"/>
    </row>
    <row r="206" spans="2:7" ht="15">
      <c r="B206" s="7"/>
      <c r="C206" s="7"/>
      <c r="D206" s="7"/>
      <c r="E206" s="7"/>
      <c r="F206" s="7"/>
      <c r="G206" s="7"/>
    </row>
    <row r="207" spans="2:7" ht="15">
      <c r="B207" s="7"/>
      <c r="C207" s="7"/>
      <c r="D207" s="7"/>
      <c r="E207" s="7"/>
      <c r="F207" s="7"/>
      <c r="G207" s="7"/>
    </row>
    <row r="208" spans="2:7" ht="15">
      <c r="B208" s="7"/>
      <c r="C208" s="7"/>
      <c r="D208" s="7"/>
      <c r="E208" s="7"/>
      <c r="F208" s="7"/>
      <c r="G208" s="7"/>
    </row>
    <row r="209" spans="2:7" ht="15">
      <c r="B209" s="7"/>
      <c r="C209" s="7"/>
      <c r="D209" s="7"/>
      <c r="E209" s="7"/>
      <c r="F209" s="7"/>
      <c r="G209" s="7"/>
    </row>
    <row r="210" spans="2:7" ht="15">
      <c r="B210" s="7"/>
      <c r="C210" s="7"/>
      <c r="D210" s="7"/>
      <c r="E210" s="7"/>
      <c r="F210" s="7"/>
      <c r="G210" s="7"/>
    </row>
    <row r="211" spans="2:7" ht="15">
      <c r="B211" s="7"/>
      <c r="C211" s="7"/>
      <c r="D211" s="7"/>
      <c r="E211" s="7"/>
      <c r="F211" s="7"/>
      <c r="G211" s="7"/>
    </row>
    <row r="212" spans="2:7" ht="15">
      <c r="B212" s="7"/>
      <c r="C212" s="7"/>
      <c r="D212" s="7"/>
      <c r="E212" s="7"/>
      <c r="F212" s="7"/>
      <c r="G212" s="7"/>
    </row>
    <row r="213" spans="2:7" ht="15">
      <c r="B213" s="7"/>
      <c r="C213" s="7"/>
      <c r="D213" s="7"/>
      <c r="E213" s="7"/>
      <c r="F213" s="7"/>
      <c r="G213" s="7"/>
    </row>
    <row r="214" spans="2:7" ht="15">
      <c r="B214" s="7"/>
      <c r="C214" s="7"/>
      <c r="D214" s="7"/>
      <c r="E214" s="7"/>
      <c r="F214" s="7"/>
      <c r="G214" s="7"/>
    </row>
    <row r="215" spans="2:7" ht="15">
      <c r="B215" s="7"/>
      <c r="C215" s="7"/>
      <c r="D215" s="7"/>
      <c r="E215" s="7"/>
      <c r="F215" s="7"/>
      <c r="G215" s="7"/>
    </row>
    <row r="216" spans="2:7" ht="15">
      <c r="B216" s="7"/>
      <c r="C216" s="7"/>
      <c r="D216" s="7"/>
      <c r="E216" s="7"/>
      <c r="F216" s="7"/>
      <c r="G216" s="7"/>
    </row>
    <row r="217" spans="2:7" ht="15">
      <c r="B217" s="7"/>
      <c r="C217" s="7"/>
      <c r="D217" s="7"/>
      <c r="E217" s="7"/>
      <c r="F217" s="7"/>
      <c r="G217" s="7"/>
    </row>
    <row r="218" spans="2:7" ht="15">
      <c r="B218" s="7"/>
      <c r="C218" s="7"/>
      <c r="D218" s="7"/>
      <c r="E218" s="7"/>
      <c r="F218" s="7"/>
      <c r="G218" s="7"/>
    </row>
    <row r="219" spans="2:7" ht="15">
      <c r="B219" s="7"/>
      <c r="C219" s="7"/>
      <c r="D219" s="7"/>
      <c r="E219" s="7"/>
      <c r="F219" s="7"/>
      <c r="G219" s="7"/>
    </row>
    <row r="220" spans="2:7" ht="15">
      <c r="B220" s="7"/>
      <c r="C220" s="7"/>
      <c r="D220" s="7"/>
      <c r="E220" s="7"/>
      <c r="F220" s="7"/>
      <c r="G220" s="7"/>
    </row>
    <row r="221" spans="2:7" ht="15">
      <c r="B221" s="7"/>
      <c r="C221" s="7"/>
      <c r="D221" s="7"/>
      <c r="E221" s="7"/>
      <c r="F221" s="7"/>
      <c r="G221" s="7"/>
    </row>
    <row r="222" spans="2:7" ht="15">
      <c r="B222" s="7"/>
      <c r="C222" s="7"/>
      <c r="D222" s="7"/>
      <c r="E222" s="7"/>
      <c r="F222" s="7"/>
      <c r="G222" s="7"/>
    </row>
    <row r="223" spans="2:7" ht="15">
      <c r="B223" s="7"/>
      <c r="C223" s="7"/>
      <c r="D223" s="7"/>
      <c r="E223" s="7"/>
      <c r="F223" s="7"/>
      <c r="G223" s="7"/>
    </row>
    <row r="224" spans="2:7" ht="15">
      <c r="B224" s="7"/>
      <c r="C224" s="7"/>
      <c r="D224" s="7"/>
      <c r="E224" s="7"/>
      <c r="F224" s="7"/>
      <c r="G224" s="7"/>
    </row>
    <row r="225" spans="2:7" ht="15">
      <c r="B225" s="7"/>
      <c r="C225" s="7"/>
      <c r="D225" s="7"/>
      <c r="E225" s="7"/>
      <c r="F225" s="7"/>
      <c r="G225" s="7"/>
    </row>
    <row r="226" spans="2:7" ht="15">
      <c r="B226" s="7"/>
      <c r="C226" s="7"/>
      <c r="D226" s="7"/>
      <c r="E226" s="7"/>
      <c r="F226" s="7"/>
      <c r="G226" s="7"/>
    </row>
    <row r="227" spans="2:7" ht="15">
      <c r="B227" s="7"/>
      <c r="C227" s="7"/>
      <c r="D227" s="7"/>
      <c r="E227" s="7"/>
      <c r="F227" s="7"/>
      <c r="G227" s="7"/>
    </row>
    <row r="228" spans="2:7" ht="15">
      <c r="B228" s="7"/>
      <c r="C228" s="7"/>
      <c r="D228" s="7"/>
      <c r="E228" s="7"/>
      <c r="F228" s="7"/>
      <c r="G228" s="7"/>
    </row>
    <row r="229" spans="2:7" ht="15">
      <c r="B229" s="7"/>
      <c r="C229" s="7"/>
      <c r="D229" s="7"/>
      <c r="E229" s="7"/>
      <c r="F229" s="7"/>
      <c r="G229" s="7"/>
    </row>
    <row r="230" spans="2:7" ht="15">
      <c r="B230" s="7"/>
      <c r="C230" s="7"/>
      <c r="D230" s="7"/>
      <c r="E230" s="7"/>
      <c r="F230" s="7"/>
      <c r="G230" s="7"/>
    </row>
    <row r="231" spans="2:7" ht="15">
      <c r="B231" s="7"/>
      <c r="C231" s="7"/>
      <c r="D231" s="7"/>
      <c r="E231" s="7"/>
      <c r="F231" s="7"/>
      <c r="G231" s="7"/>
    </row>
    <row r="232" spans="2:7" ht="15">
      <c r="B232" s="7"/>
      <c r="C232" s="7"/>
      <c r="D232" s="7"/>
      <c r="E232" s="7"/>
      <c r="F232" s="7"/>
      <c r="G232" s="7"/>
    </row>
    <row r="233" spans="2:7" ht="15">
      <c r="B233" s="7"/>
      <c r="C233" s="7"/>
      <c r="D233" s="7"/>
      <c r="E233" s="7"/>
      <c r="F233" s="7"/>
      <c r="G233" s="7"/>
    </row>
    <row r="234" spans="2:7" ht="15">
      <c r="B234" s="7"/>
      <c r="C234" s="7"/>
      <c r="D234" s="7"/>
      <c r="E234" s="7"/>
      <c r="F234" s="7"/>
      <c r="G234" s="7"/>
    </row>
    <row r="235" spans="2:7" ht="15">
      <c r="B235" s="7"/>
      <c r="C235" s="7"/>
      <c r="D235" s="7"/>
      <c r="E235" s="7"/>
      <c r="F235" s="7"/>
      <c r="G235" s="7"/>
    </row>
    <row r="236" spans="2:7" ht="15">
      <c r="B236" s="7"/>
      <c r="C236" s="7"/>
      <c r="D236" s="7"/>
      <c r="E236" s="7"/>
      <c r="F236" s="7"/>
      <c r="G236" s="7"/>
    </row>
    <row r="237" spans="2:7" ht="15">
      <c r="B237" s="7"/>
      <c r="C237" s="7"/>
      <c r="D237" s="7"/>
      <c r="E237" s="7"/>
      <c r="F237" s="7"/>
      <c r="G237" s="7"/>
    </row>
    <row r="238" spans="2:7" ht="15">
      <c r="B238" s="7"/>
      <c r="C238" s="7"/>
      <c r="D238" s="7"/>
      <c r="E238" s="7"/>
      <c r="F238" s="7"/>
      <c r="G238" s="7"/>
    </row>
    <row r="239" spans="2:7" ht="15">
      <c r="B239" s="7"/>
      <c r="C239" s="7"/>
      <c r="D239" s="7"/>
      <c r="E239" s="7"/>
      <c r="F239" s="7"/>
      <c r="G239" s="7"/>
    </row>
    <row r="240" spans="2:7" ht="15">
      <c r="B240" s="7"/>
      <c r="C240" s="7"/>
      <c r="D240" s="7"/>
      <c r="E240" s="7"/>
      <c r="F240" s="7"/>
      <c r="G240" s="7"/>
    </row>
    <row r="241" spans="2:7" ht="15">
      <c r="B241" s="7"/>
      <c r="C241" s="7"/>
      <c r="D241" s="7"/>
      <c r="E241" s="7"/>
      <c r="F241" s="7"/>
      <c r="G241" s="7"/>
    </row>
    <row r="242" spans="2:7" ht="15">
      <c r="B242" s="7"/>
      <c r="C242" s="7"/>
      <c r="D242" s="7"/>
      <c r="E242" s="7"/>
      <c r="F242" s="7"/>
      <c r="G242" s="7"/>
    </row>
    <row r="243" spans="2:7" ht="15">
      <c r="B243" s="7"/>
      <c r="C243" s="7"/>
      <c r="D243" s="7"/>
      <c r="E243" s="7"/>
      <c r="F243" s="7"/>
      <c r="G243" s="7"/>
    </row>
    <row r="244" spans="2:7" ht="15">
      <c r="B244" s="7"/>
      <c r="C244" s="7"/>
      <c r="D244" s="7"/>
      <c r="E244" s="7"/>
      <c r="F244" s="7"/>
      <c r="G244" s="7"/>
    </row>
    <row r="245" spans="2:7" ht="15">
      <c r="B245" s="7"/>
      <c r="C245" s="7"/>
      <c r="D245" s="7"/>
      <c r="E245" s="7"/>
      <c r="F245" s="7"/>
      <c r="G245" s="7"/>
    </row>
    <row r="246" spans="2:7" ht="15">
      <c r="B246" s="7"/>
      <c r="C246" s="7"/>
      <c r="D246" s="7"/>
      <c r="E246" s="7"/>
      <c r="F246" s="7"/>
      <c r="G246" s="7"/>
    </row>
    <row r="247" spans="2:7" ht="15">
      <c r="B247" s="7"/>
      <c r="C247" s="7"/>
      <c r="D247" s="7"/>
      <c r="E247" s="7"/>
      <c r="F247" s="7"/>
      <c r="G247" s="7"/>
    </row>
    <row r="248" spans="2:7" ht="15">
      <c r="B248" s="7"/>
      <c r="C248" s="7"/>
      <c r="D248" s="7"/>
      <c r="E248" s="7"/>
      <c r="F248" s="7"/>
      <c r="G248" s="7"/>
    </row>
    <row r="249" spans="2:7" ht="15">
      <c r="B249" s="7"/>
      <c r="C249" s="7"/>
      <c r="D249" s="7"/>
      <c r="E249" s="7"/>
      <c r="F249" s="7"/>
      <c r="G249" s="7"/>
    </row>
    <row r="250" spans="2:7" ht="15">
      <c r="B250" s="7"/>
      <c r="C250" s="7"/>
      <c r="D250" s="7"/>
      <c r="E250" s="7"/>
      <c r="F250" s="7"/>
      <c r="G250" s="7"/>
    </row>
    <row r="251" spans="2:7" ht="15">
      <c r="B251" s="7"/>
      <c r="C251" s="7"/>
      <c r="D251" s="7"/>
      <c r="E251" s="7"/>
      <c r="F251" s="7"/>
      <c r="G251" s="7"/>
    </row>
    <row r="252" spans="2:7" ht="15">
      <c r="B252" s="7"/>
      <c r="C252" s="7"/>
      <c r="D252" s="7"/>
      <c r="E252" s="7"/>
      <c r="F252" s="7"/>
      <c r="G252" s="7"/>
    </row>
    <row r="253" spans="2:7" ht="15">
      <c r="B253" s="7"/>
      <c r="C253" s="7"/>
      <c r="D253" s="7"/>
      <c r="E253" s="7"/>
      <c r="F253" s="7"/>
      <c r="G253" s="7"/>
    </row>
    <row r="254" spans="2:7" ht="15">
      <c r="B254" s="7"/>
      <c r="C254" s="7"/>
      <c r="D254" s="7"/>
      <c r="E254" s="7"/>
      <c r="F254" s="7"/>
      <c r="G254" s="7"/>
    </row>
    <row r="255" spans="2:7" ht="15">
      <c r="B255" s="7"/>
      <c r="C255" s="7"/>
      <c r="D255" s="7"/>
      <c r="E255" s="7"/>
      <c r="F255" s="7"/>
      <c r="G255" s="7"/>
    </row>
    <row r="256" spans="2:7" ht="15">
      <c r="B256" s="7"/>
      <c r="C256" s="7"/>
      <c r="D256" s="7"/>
      <c r="E256" s="7"/>
      <c r="F256" s="7"/>
      <c r="G256" s="7"/>
    </row>
    <row r="257" spans="2:7" ht="15">
      <c r="B257" s="7"/>
      <c r="C257" s="7"/>
      <c r="D257" s="7"/>
      <c r="E257" s="7"/>
      <c r="F257" s="7"/>
      <c r="G257" s="7"/>
    </row>
    <row r="258" spans="2:7" ht="15">
      <c r="B258" s="7"/>
      <c r="C258" s="7"/>
      <c r="D258" s="7"/>
      <c r="E258" s="7"/>
      <c r="F258" s="7"/>
      <c r="G258" s="7"/>
    </row>
    <row r="259" spans="2:7" ht="15">
      <c r="B259" s="7"/>
      <c r="C259" s="7"/>
      <c r="D259" s="7"/>
      <c r="E259" s="7"/>
      <c r="F259" s="7"/>
      <c r="G259" s="7"/>
    </row>
    <row r="260" spans="2:7" ht="15">
      <c r="B260" s="7"/>
      <c r="C260" s="7"/>
      <c r="D260" s="7"/>
      <c r="E260" s="7"/>
      <c r="F260" s="7"/>
      <c r="G260" s="7"/>
    </row>
    <row r="261" spans="2:7" ht="15">
      <c r="B261" s="7"/>
      <c r="C261" s="7"/>
      <c r="D261" s="7"/>
      <c r="E261" s="7"/>
      <c r="F261" s="7"/>
      <c r="G261" s="7"/>
    </row>
    <row r="262" spans="2:7" ht="15">
      <c r="B262" s="7"/>
      <c r="C262" s="7"/>
      <c r="D262" s="7"/>
      <c r="E262" s="7"/>
      <c r="F262" s="7"/>
      <c r="G262" s="7"/>
    </row>
    <row r="263" spans="2:7" ht="15">
      <c r="B263" s="7"/>
      <c r="C263" s="7"/>
      <c r="D263" s="7"/>
      <c r="E263" s="7"/>
      <c r="F263" s="7"/>
      <c r="G263" s="7"/>
    </row>
    <row r="264" spans="2:7" ht="15">
      <c r="B264" s="7"/>
      <c r="C264" s="7"/>
      <c r="D264" s="7"/>
      <c r="E264" s="7"/>
      <c r="F264" s="7"/>
      <c r="G264" s="7"/>
    </row>
    <row r="265" spans="2:7" ht="15">
      <c r="B265" s="7"/>
      <c r="C265" s="7"/>
      <c r="D265" s="7"/>
      <c r="E265" s="7"/>
      <c r="F265" s="7"/>
      <c r="G265" s="7"/>
    </row>
    <row r="266" spans="2:7" ht="15">
      <c r="B266" s="7"/>
      <c r="C266" s="7"/>
      <c r="D266" s="7"/>
      <c r="E266" s="7"/>
      <c r="F266" s="7"/>
      <c r="G266" s="7"/>
    </row>
    <row r="267" spans="2:7" ht="15">
      <c r="B267" s="7"/>
      <c r="C267" s="7"/>
      <c r="D267" s="7"/>
      <c r="E267" s="7"/>
      <c r="F267" s="7"/>
      <c r="G267" s="7"/>
    </row>
    <row r="268" spans="2:7" ht="15">
      <c r="B268" s="7"/>
      <c r="C268" s="7"/>
      <c r="D268" s="7"/>
      <c r="E268" s="7"/>
      <c r="F268" s="7"/>
      <c r="G268" s="7"/>
    </row>
    <row r="269" spans="2:7" ht="15">
      <c r="B269" s="7"/>
      <c r="C269" s="7"/>
      <c r="D269" s="7"/>
      <c r="E269" s="7"/>
      <c r="F269" s="7"/>
      <c r="G269" s="7"/>
    </row>
    <row r="270" spans="2:7" ht="15">
      <c r="B270" s="7"/>
      <c r="C270" s="7"/>
      <c r="D270" s="7"/>
      <c r="E270" s="7"/>
      <c r="F270" s="7"/>
      <c r="G270" s="7"/>
    </row>
    <row r="271" spans="2:7" ht="15">
      <c r="B271" s="7"/>
      <c r="C271" s="7"/>
      <c r="D271" s="7"/>
      <c r="E271" s="7"/>
      <c r="F271" s="7"/>
      <c r="G271" s="7"/>
    </row>
    <row r="272" spans="2:7" ht="15">
      <c r="B272" s="7"/>
      <c r="C272" s="7"/>
      <c r="D272" s="7"/>
      <c r="E272" s="7"/>
      <c r="F272" s="7"/>
      <c r="G272" s="7"/>
    </row>
    <row r="273" spans="2:7" ht="15">
      <c r="B273" s="7"/>
      <c r="C273" s="7"/>
      <c r="D273" s="7"/>
      <c r="E273" s="7"/>
      <c r="F273" s="7"/>
      <c r="G273" s="7"/>
    </row>
    <row r="274" spans="2:7" ht="15">
      <c r="B274" s="7"/>
      <c r="C274" s="7"/>
      <c r="D274" s="7"/>
      <c r="E274" s="7"/>
      <c r="F274" s="7"/>
      <c r="G274" s="7"/>
    </row>
    <row r="275" spans="2:7" ht="15">
      <c r="B275" s="7"/>
      <c r="C275" s="7"/>
      <c r="D275" s="7"/>
      <c r="E275" s="7"/>
      <c r="F275" s="7"/>
      <c r="G275" s="7"/>
    </row>
    <row r="276" spans="2:7" ht="15">
      <c r="B276" s="7"/>
      <c r="C276" s="7"/>
      <c r="D276" s="7"/>
      <c r="E276" s="7"/>
      <c r="F276" s="7"/>
      <c r="G276" s="7"/>
    </row>
    <row r="277" spans="2:7" ht="15">
      <c r="B277" s="7"/>
      <c r="C277" s="7"/>
      <c r="D277" s="7"/>
      <c r="E277" s="7"/>
      <c r="F277" s="7"/>
      <c r="G277" s="7"/>
    </row>
    <row r="278" spans="2:7" ht="15">
      <c r="B278" s="7"/>
      <c r="C278" s="7"/>
      <c r="D278" s="7"/>
      <c r="E278" s="7"/>
      <c r="F278" s="7"/>
      <c r="G278" s="7"/>
    </row>
    <row r="279" spans="2:7" ht="15">
      <c r="B279" s="7"/>
      <c r="C279" s="7"/>
      <c r="D279" s="7"/>
      <c r="E279" s="7"/>
      <c r="F279" s="7"/>
      <c r="G279" s="7"/>
    </row>
    <row r="280" spans="2:7" ht="15">
      <c r="B280" s="7"/>
      <c r="C280" s="7"/>
      <c r="D280" s="7"/>
      <c r="E280" s="7"/>
      <c r="F280" s="7"/>
      <c r="G280" s="7"/>
    </row>
    <row r="281" spans="2:7" ht="15">
      <c r="B281" s="7"/>
      <c r="C281" s="7"/>
      <c r="D281" s="7"/>
      <c r="E281" s="7"/>
      <c r="F281" s="7"/>
      <c r="G281" s="7"/>
    </row>
    <row r="282" spans="2:7" ht="15">
      <c r="B282" s="7"/>
      <c r="C282" s="7"/>
      <c r="D282" s="7"/>
      <c r="E282" s="7"/>
      <c r="F282" s="7"/>
      <c r="G282" s="7"/>
    </row>
    <row r="283" spans="2:7" ht="15">
      <c r="B283" s="7"/>
      <c r="C283" s="7"/>
      <c r="D283" s="7"/>
      <c r="E283" s="7"/>
      <c r="F283" s="7"/>
      <c r="G283" s="7"/>
    </row>
    <row r="284" spans="2:7" ht="15">
      <c r="B284" s="7"/>
      <c r="C284" s="7"/>
      <c r="D284" s="7"/>
      <c r="E284" s="7"/>
      <c r="F284" s="7"/>
      <c r="G284" s="7"/>
    </row>
    <row r="285" spans="2:7" ht="15">
      <c r="B285" s="7"/>
      <c r="C285" s="7"/>
      <c r="D285" s="7"/>
      <c r="E285" s="7"/>
      <c r="F285" s="7"/>
      <c r="G285" s="7"/>
    </row>
    <row r="286" spans="2:7" ht="15">
      <c r="B286" s="7"/>
      <c r="C286" s="7"/>
      <c r="D286" s="7"/>
      <c r="E286" s="7"/>
      <c r="F286" s="7"/>
      <c r="G286" s="7"/>
    </row>
    <row r="287" spans="2:7" ht="15">
      <c r="B287" s="7"/>
      <c r="C287" s="7"/>
      <c r="D287" s="7"/>
      <c r="E287" s="7"/>
      <c r="F287" s="7"/>
      <c r="G287" s="7"/>
    </row>
    <row r="288" spans="2:7" ht="15">
      <c r="B288" s="7"/>
      <c r="C288" s="7"/>
      <c r="D288" s="7"/>
      <c r="E288" s="7"/>
      <c r="F288" s="7"/>
      <c r="G288" s="7"/>
    </row>
    <row r="289" spans="2:7" ht="15">
      <c r="B289" s="7"/>
      <c r="C289" s="7"/>
      <c r="D289" s="7"/>
      <c r="E289" s="7"/>
      <c r="F289" s="7"/>
      <c r="G289" s="7"/>
    </row>
    <row r="290" spans="2:7" ht="15">
      <c r="B290" s="7"/>
      <c r="C290" s="7"/>
      <c r="D290" s="7"/>
      <c r="E290" s="7"/>
      <c r="F290" s="7"/>
      <c r="G290" s="7"/>
    </row>
    <row r="291" spans="2:7" ht="15">
      <c r="B291" s="7"/>
      <c r="C291" s="7"/>
      <c r="D291" s="7"/>
      <c r="E291" s="7"/>
      <c r="F291" s="7"/>
      <c r="G291" s="7"/>
    </row>
  </sheetData>
  <sheetProtection/>
  <mergeCells count="26">
    <mergeCell ref="A129:L129"/>
    <mergeCell ref="A132:L132"/>
    <mergeCell ref="A51:L51"/>
    <mergeCell ref="B59:M59"/>
    <mergeCell ref="A87:L87"/>
    <mergeCell ref="A95:L95"/>
    <mergeCell ref="B67:M67"/>
    <mergeCell ref="B5:K5"/>
    <mergeCell ref="A123:L123"/>
    <mergeCell ref="A71:L71"/>
    <mergeCell ref="A76:L76"/>
    <mergeCell ref="A82:L82"/>
    <mergeCell ref="A101:L101"/>
    <mergeCell ref="A104:L104"/>
    <mergeCell ref="A109:L109"/>
    <mergeCell ref="A118:L118"/>
    <mergeCell ref="A8:L8"/>
    <mergeCell ref="A177:J177"/>
    <mergeCell ref="A160:L160"/>
    <mergeCell ref="A155:L155"/>
    <mergeCell ref="A168:L168"/>
    <mergeCell ref="A173:L173"/>
    <mergeCell ref="B79:M79"/>
    <mergeCell ref="A115:L115"/>
    <mergeCell ref="A138:L138"/>
    <mergeCell ref="A126:L126"/>
  </mergeCells>
  <printOptions/>
  <pageMargins left="1.1811023622047245" right="0.5905511811023623" top="0.7874015748031497" bottom="0.7874015748031497" header="0" footer="0"/>
  <pageSetup fitToHeight="3" horizontalDpi="1200" verticalDpi="12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2020-04-13T11:18:14Z</cp:lastPrinted>
  <dcterms:created xsi:type="dcterms:W3CDTF">2006-09-28T05:33:49Z</dcterms:created>
  <dcterms:modified xsi:type="dcterms:W3CDTF">2020-04-14T09:17:53Z</dcterms:modified>
  <cp:category/>
  <cp:version/>
  <cp:contentType/>
  <cp:contentStatus/>
</cp:coreProperties>
</file>