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05" windowWidth="14805" windowHeight="7110" activeTab="1"/>
  </bookViews>
  <sheets>
    <sheet name="характеристика мкд" sheetId="2" r:id="rId1"/>
    <sheet name="виды работ" sheetId="1" r:id="rId2"/>
  </sheets>
  <definedNames>
    <definedName name="_xlnm._FilterDatabase" localSheetId="0" hidden="1">'характеристика мкд'!$A$13:$X$13</definedName>
    <definedName name="_xlnm.Print_Area" localSheetId="0">'характеристика мкд'!$A$1:$T$18</definedName>
  </definedNames>
  <calcPr calcId="114210"/>
</workbook>
</file>

<file path=xl/calcChain.xml><?xml version="1.0" encoding="utf-8"?>
<calcChain xmlns="http://schemas.openxmlformats.org/spreadsheetml/2006/main">
  <c r="O17" i="2"/>
  <c r="O18"/>
  <c r="N17"/>
  <c r="N18"/>
  <c r="P17"/>
  <c r="P18"/>
  <c r="C14" i="1"/>
  <c r="C15"/>
  <c r="C16"/>
  <c r="J15"/>
  <c r="J16"/>
  <c r="K15"/>
  <c r="K16"/>
  <c r="I17" i="2"/>
  <c r="I18"/>
  <c r="J17"/>
  <c r="J18"/>
  <c r="K17"/>
  <c r="K18"/>
  <c r="L16"/>
  <c r="L17"/>
  <c r="L18"/>
  <c r="H17"/>
  <c r="H18"/>
  <c r="Q18"/>
  <c r="Q16"/>
  <c r="Q17"/>
</calcChain>
</file>

<file path=xl/sharedStrings.xml><?xml version="1.0" encoding="utf-8"?>
<sst xmlns="http://schemas.openxmlformats.org/spreadsheetml/2006/main" count="113" uniqueCount="67">
  <si>
    <t>№ п\п</t>
  </si>
  <si>
    <t>Адрес МКД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</si>
  <si>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</si>
  <si>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</si>
  <si>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</si>
  <si>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</si>
  <si>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</si>
  <si>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</si>
  <si>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</si>
  <si>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</si>
  <si>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</si>
  <si>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Установка коллективных (общедомовых) ПУ и УУ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</si>
  <si>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</si>
  <si>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</si>
  <si>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</si>
  <si>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</si>
  <si>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</si>
  <si>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</si>
  <si>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</si>
  <si>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руб.</t>
  </si>
  <si>
    <t>ед.</t>
  </si>
  <si>
    <t>кв.м.</t>
  </si>
  <si>
    <t>куб.м.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</si>
  <si>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</si>
  <si>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</si>
  <si>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</si>
  <si>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</si>
  <si>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</si>
  <si>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</si>
  <si>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</si>
  <si>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</si>
  <si>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</si>
  <si>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</si>
  <si>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</si>
  <si>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</si>
  <si>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</si>
  <si>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</si>
  <si>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</si>
  <si>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</si>
  <si>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</si>
  <si>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</si>
  <si>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Кирпич</t>
  </si>
  <si>
    <t>х</t>
  </si>
  <si>
    <t>Итого по муниципальному образованию</t>
  </si>
  <si>
    <t>Проектные работы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</si>
  <si>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</si>
  <si>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</si>
  <si>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руб./кв.м</t>
  </si>
  <si>
    <t>федеральный бюджет</t>
  </si>
  <si>
    <t>областной бюджет</t>
  </si>
  <si>
    <t>способ формирования фонда капитального ремонта</t>
  </si>
  <si>
    <t>РО</t>
  </si>
  <si>
    <t>30.12.2016</t>
  </si>
  <si>
    <t>Приозерский муниципальный район</t>
  </si>
  <si>
    <t>Муниципальное образование Приозерское городское поселение</t>
  </si>
  <si>
    <t>Г. Приозерск, ул. Ленина, д. 32</t>
  </si>
  <si>
    <t>Итого по Приозерскому муниципальному району</t>
  </si>
  <si>
    <t>Краткосрочный план реализации в 2015 году Региональной программы капитального ремонта общего имущества в многоквратирных домах, расположенных на территории МО Приорзерский муниципальный район Ленинградской области</t>
  </si>
  <si>
    <t>Приложение 1</t>
  </si>
  <si>
    <t>к постановлению администрации</t>
  </si>
  <si>
    <t>муниципального образования</t>
  </si>
  <si>
    <t>Ленинградской области от "___" _____2015 года № __</t>
  </si>
  <si>
    <t>Реестр многоквратирных домов, которые подлежат капитальному ремонту в 2015 году с учетом мер государственной поддержки</t>
  </si>
  <si>
    <t>Перечень многоквратирных домов, которые подлежат капитальному ремонту в 2015 году с учетом мер государственной поддержки</t>
  </si>
  <si>
    <t>Приложение 2 к постановлению администрации</t>
  </si>
  <si>
    <t>МО Приозерский муниципальный район ЛО</t>
  </si>
  <si>
    <t>от "___" ________2015 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</si>
</sst>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7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6" fillId="0" borderId="0"/>
    <xf numFmtId="0" fontId="15" fillId="0" borderId="0"/>
    <xf numFmtId="0" fontId="16" fillId="0" borderId="0"/>
    <xf numFmtId="0" fontId="1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89">
    <xf numFmtId="0" fontId="0" fillId="0" borderId="0" xfId="0"/>
    <xf numFmtId="0" fontId="11" fillId="0" borderId="0" xfId="0" applyFont="1" applyFill="1" applyBorder="1"/>
    <xf numFmtId="0" fontId="11" fillId="0" borderId="0" xfId="0" applyFont="1" applyFill="1"/>
    <xf numFmtId="0" fontId="8" fillId="0" borderId="0" xfId="0" applyFont="1" applyFill="1"/>
    <xf numFmtId="4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4" fontId="10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3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10" fillId="0" borderId="1" xfId="0" applyFont="1" applyFill="1" applyBorder="1"/>
    <xf numFmtId="4" fontId="7" fillId="0" borderId="0" xfId="0" applyNumberFormat="1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3" fontId="7" fillId="0" borderId="0" xfId="0" applyNumberFormat="1" applyFont="1" applyFill="1"/>
    <xf numFmtId="0" fontId="7" fillId="0" borderId="0" xfId="0" applyFont="1" applyFill="1" applyAlignment="1">
      <alignment horizontal="left"/>
    </xf>
    <xf numFmtId="0" fontId="5" fillId="0" borderId="0" xfId="0" applyFont="1" applyFill="1"/>
    <xf numFmtId="4" fontId="4" fillId="0" borderId="1" xfId="0" applyNumberFormat="1" applyFont="1" applyFill="1" applyBorder="1" applyAlignment="1">
      <alignment horizontal="center" vertical="center" textRotation="90" wrapText="1"/>
    </xf>
    <xf numFmtId="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/>
    <xf numFmtId="4" fontId="14" fillId="0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7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/>
    </xf>
    <xf numFmtId="4" fontId="1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textRotation="90" wrapText="1"/>
    </xf>
    <xf numFmtId="3" fontId="4" fillId="0" borderId="1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textRotation="90" wrapText="1"/>
    </xf>
    <xf numFmtId="3" fontId="14" fillId="0" borderId="1" xfId="0" applyNumberFormat="1" applyFont="1" applyFill="1" applyBorder="1" applyAlignment="1">
      <alignment horizontal="left"/>
    </xf>
    <xf numFmtId="3" fontId="14" fillId="0" borderId="1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vertical="center"/>
    </xf>
  </cellXfs>
  <cellStyles count="18">
    <cellStyle name="Excel Built-in Normal" xfId="1"/>
    <cellStyle name="Обычный" xfId="0" builtinId="0"/>
    <cellStyle name="Обычный 10" xfId="2"/>
    <cellStyle name="Обычный 2" xfId="3"/>
    <cellStyle name="Обычный 2 2" xfId="4"/>
    <cellStyle name="Обычный 2 3" xfId="5"/>
    <cellStyle name="Обычный 3" xfId="6"/>
    <cellStyle name="Обычный 3 2" xfId="7"/>
    <cellStyle name="Обычный 3 3" xfId="8"/>
    <cellStyle name="Обычный 4" xfId="9"/>
    <cellStyle name="Обычный 4 2" xfId="10"/>
    <cellStyle name="Обычный 5" xfId="11"/>
    <cellStyle name="Обычный 6" xfId="12"/>
    <cellStyle name="Обычный 6 2" xfId="13"/>
    <cellStyle name="Обычный 7" xfId="14"/>
    <cellStyle name="Обычный 7 2" xfId="15"/>
    <cellStyle name="Обычный 8" xfId="16"/>
    <cellStyle name="Обычный 9" xfId="17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view="pageBreakPreview" zoomScale="115" zoomScaleNormal="100" zoomScaleSheetLayoutView="90" workbookViewId="0">
      <selection activeCell="A6" sqref="A6:S6"/>
    </sheetView>
  </sheetViews>
  <sheetFormatPr defaultRowHeight="15"/>
  <cols>
    <col min="1" max="1" width="5.42578125" style="41" customWidth="1"/>
    <col min="2" max="2" width="43.28515625" style="42" customWidth="1"/>
    <col min="3" max="3" width="10.5703125" style="41" customWidth="1"/>
    <col min="4" max="4" width="9.42578125" style="41" bestFit="1" customWidth="1"/>
    <col min="5" max="5" width="9.28515625" style="41" bestFit="1" customWidth="1"/>
    <col min="6" max="7" width="9.42578125" style="41" bestFit="1" customWidth="1"/>
    <col min="8" max="8" width="11.28515625" style="41" bestFit="1" customWidth="1"/>
    <col min="9" max="9" width="11" style="41" customWidth="1"/>
    <col min="10" max="11" width="11.42578125" style="41" customWidth="1"/>
    <col min="12" max="12" width="15.5703125" style="41" customWidth="1"/>
    <col min="13" max="13" width="9.42578125" style="41" bestFit="1" customWidth="1"/>
    <col min="14" max="14" width="14.85546875" style="41" customWidth="1"/>
    <col min="15" max="15" width="13.7109375" style="41" customWidth="1"/>
    <col min="16" max="16" width="15.28515625" style="41" customWidth="1"/>
    <col min="17" max="17" width="10.140625" style="41" customWidth="1"/>
    <col min="18" max="18" width="12.28515625" style="41" customWidth="1"/>
    <col min="19" max="19" width="11.42578125" style="41" customWidth="1"/>
    <col min="20" max="20" width="9.28515625" style="41" bestFit="1" customWidth="1"/>
    <col min="21" max="21" width="14.140625" style="5" customWidth="1"/>
    <col min="22" max="23" width="9.140625" style="5"/>
    <col min="24" max="24" width="15.28515625" style="5" bestFit="1" customWidth="1"/>
    <col min="25" max="16384" width="9.140625" style="5"/>
  </cols>
  <sheetData>
    <row r="1" spans="1:22" s="21" customFormat="1">
      <c r="A1" s="18"/>
      <c r="B1" s="19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56"/>
      <c r="Q1" s="55" t="s">
        <v>58</v>
      </c>
      <c r="R1" s="56"/>
      <c r="S1" s="56"/>
      <c r="T1" s="18"/>
    </row>
    <row r="2" spans="1:22" s="21" customFormat="1">
      <c r="A2" s="18"/>
      <c r="B2" s="19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56"/>
      <c r="Q2" s="55" t="s">
        <v>59</v>
      </c>
      <c r="R2" s="56"/>
      <c r="S2" s="56"/>
      <c r="T2" s="18"/>
    </row>
    <row r="3" spans="1:22" s="21" customFormat="1">
      <c r="A3" s="18"/>
      <c r="B3" s="19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56"/>
      <c r="Q3" s="55" t="s">
        <v>60</v>
      </c>
      <c r="R3" s="56"/>
      <c r="S3" s="56"/>
      <c r="T3" s="18"/>
    </row>
    <row r="4" spans="1:22" s="21" customFormat="1">
      <c r="A4" s="18"/>
      <c r="B4" s="19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56"/>
      <c r="Q4" s="55" t="s">
        <v>53</v>
      </c>
      <c r="R4" s="56"/>
      <c r="S4" s="56"/>
      <c r="T4" s="18"/>
    </row>
    <row r="5" spans="1:22" s="21" customFormat="1" ht="39" customHeight="1">
      <c r="A5" s="18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56"/>
      <c r="Q5" s="55" t="s">
        <v>61</v>
      </c>
      <c r="R5" s="56"/>
      <c r="S5" s="56"/>
      <c r="T5" s="18"/>
    </row>
    <row r="6" spans="1:22" s="21" customFormat="1" ht="15" customHeight="1">
      <c r="A6" s="60" t="s">
        <v>57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18"/>
    </row>
    <row r="7" spans="1:22" s="21" customFormat="1">
      <c r="A7" s="22"/>
      <c r="B7" s="20"/>
      <c r="C7" s="22"/>
      <c r="D7" s="61" t="s">
        <v>63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22"/>
      <c r="S7" s="22"/>
      <c r="T7" s="18"/>
    </row>
    <row r="8" spans="1:22" s="21" customFormat="1">
      <c r="A8" s="22"/>
      <c r="B8" s="20"/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2"/>
      <c r="S8" s="22"/>
      <c r="T8" s="18"/>
    </row>
    <row r="9" spans="1:22" s="21" customFormat="1" ht="30" customHeight="1">
      <c r="A9" s="63" t="s">
        <v>23</v>
      </c>
      <c r="B9" s="63" t="s">
        <v>1</v>
      </c>
      <c r="C9" s="64" t="s">
        <v>24</v>
      </c>
      <c r="D9" s="64"/>
      <c r="E9" s="65" t="s">
        <v>25</v>
      </c>
      <c r="F9" s="65" t="s">
        <v>26</v>
      </c>
      <c r="G9" s="65" t="s">
        <v>27</v>
      </c>
      <c r="H9" s="59" t="s">
        <v>28</v>
      </c>
      <c r="I9" s="63" t="s">
        <v>29</v>
      </c>
      <c r="J9" s="63"/>
      <c r="K9" s="59" t="s">
        <v>30</v>
      </c>
      <c r="L9" s="63" t="s">
        <v>31</v>
      </c>
      <c r="M9" s="63"/>
      <c r="N9" s="63"/>
      <c r="O9" s="63"/>
      <c r="P9" s="63"/>
      <c r="Q9" s="62" t="s">
        <v>45</v>
      </c>
      <c r="R9" s="62" t="s">
        <v>46</v>
      </c>
      <c r="S9" s="59" t="s">
        <v>32</v>
      </c>
      <c r="T9" s="73" t="s">
        <v>50</v>
      </c>
    </row>
    <row r="10" spans="1:22" s="21" customFormat="1" ht="15" customHeight="1">
      <c r="A10" s="63"/>
      <c r="B10" s="63"/>
      <c r="C10" s="59" t="s">
        <v>33</v>
      </c>
      <c r="D10" s="59" t="s">
        <v>34</v>
      </c>
      <c r="E10" s="65"/>
      <c r="F10" s="65"/>
      <c r="G10" s="65"/>
      <c r="H10" s="59"/>
      <c r="I10" s="59" t="s">
        <v>35</v>
      </c>
      <c r="J10" s="59" t="s">
        <v>36</v>
      </c>
      <c r="K10" s="59"/>
      <c r="L10" s="59" t="s">
        <v>35</v>
      </c>
      <c r="M10" s="24"/>
      <c r="N10" s="24"/>
      <c r="O10" s="25"/>
      <c r="P10" s="25"/>
      <c r="Q10" s="62"/>
      <c r="R10" s="62"/>
      <c r="S10" s="59"/>
      <c r="T10" s="73"/>
    </row>
    <row r="11" spans="1:22" s="21" customFormat="1" ht="173.45" customHeight="1">
      <c r="A11" s="63"/>
      <c r="B11" s="63"/>
      <c r="C11" s="59"/>
      <c r="D11" s="59"/>
      <c r="E11" s="65"/>
      <c r="F11" s="65"/>
      <c r="G11" s="65"/>
      <c r="H11" s="59"/>
      <c r="I11" s="59"/>
      <c r="J11" s="59"/>
      <c r="K11" s="59"/>
      <c r="L11" s="59"/>
      <c r="M11" s="26" t="s">
        <v>48</v>
      </c>
      <c r="N11" s="26" t="s">
        <v>49</v>
      </c>
      <c r="O11" s="24" t="s">
        <v>37</v>
      </c>
      <c r="P11" s="24" t="s">
        <v>38</v>
      </c>
      <c r="Q11" s="62"/>
      <c r="R11" s="62"/>
      <c r="S11" s="59"/>
      <c r="T11" s="73"/>
    </row>
    <row r="12" spans="1:22" s="21" customFormat="1" ht="27" customHeight="1">
      <c r="A12" s="63"/>
      <c r="B12" s="63"/>
      <c r="C12" s="59"/>
      <c r="D12" s="59"/>
      <c r="E12" s="65"/>
      <c r="F12" s="65"/>
      <c r="G12" s="65"/>
      <c r="H12" s="25" t="s">
        <v>39</v>
      </c>
      <c r="I12" s="25" t="s">
        <v>39</v>
      </c>
      <c r="J12" s="25" t="s">
        <v>39</v>
      </c>
      <c r="K12" s="25" t="s">
        <v>40</v>
      </c>
      <c r="L12" s="25" t="s">
        <v>19</v>
      </c>
      <c r="M12" s="25"/>
      <c r="N12" s="25"/>
      <c r="O12" s="25" t="s">
        <v>19</v>
      </c>
      <c r="P12" s="25" t="s">
        <v>19</v>
      </c>
      <c r="Q12" s="27" t="s">
        <v>47</v>
      </c>
      <c r="R12" s="27" t="s">
        <v>47</v>
      </c>
      <c r="S12" s="59"/>
      <c r="T12" s="73"/>
    </row>
    <row r="13" spans="1:22" s="21" customFormat="1">
      <c r="A13" s="28">
        <v>1</v>
      </c>
      <c r="B13" s="28">
        <v>2</v>
      </c>
      <c r="C13" s="28">
        <v>3</v>
      </c>
      <c r="D13" s="28">
        <v>4</v>
      </c>
      <c r="E13" s="28">
        <v>5</v>
      </c>
      <c r="F13" s="28">
        <v>6</v>
      </c>
      <c r="G13" s="28">
        <v>7</v>
      </c>
      <c r="H13" s="28">
        <v>8</v>
      </c>
      <c r="I13" s="28">
        <v>9</v>
      </c>
      <c r="J13" s="28">
        <v>10</v>
      </c>
      <c r="K13" s="28">
        <v>11</v>
      </c>
      <c r="L13" s="28">
        <v>12</v>
      </c>
      <c r="M13" s="28">
        <v>13</v>
      </c>
      <c r="N13" s="28">
        <v>14</v>
      </c>
      <c r="O13" s="28">
        <v>15</v>
      </c>
      <c r="P13" s="28">
        <v>16</v>
      </c>
      <c r="Q13" s="28">
        <v>17</v>
      </c>
      <c r="R13" s="28">
        <v>18</v>
      </c>
      <c r="S13" s="28">
        <v>19</v>
      </c>
      <c r="T13" s="29">
        <v>20</v>
      </c>
    </row>
    <row r="14" spans="1:22">
      <c r="A14" s="68" t="s">
        <v>53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38"/>
      <c r="V14" s="38"/>
    </row>
    <row r="15" spans="1:22">
      <c r="A15" s="69" t="s">
        <v>54</v>
      </c>
      <c r="B15" s="69"/>
      <c r="C15" s="69"/>
      <c r="D15" s="69"/>
      <c r="E15" s="69"/>
      <c r="F15" s="70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2"/>
      <c r="U15" s="38"/>
      <c r="V15" s="38"/>
    </row>
    <row r="16" spans="1:22">
      <c r="A16" s="16">
        <v>1</v>
      </c>
      <c r="B16" s="32" t="s">
        <v>55</v>
      </c>
      <c r="C16" s="39">
        <v>1976</v>
      </c>
      <c r="D16" s="11"/>
      <c r="E16" s="30" t="s">
        <v>41</v>
      </c>
      <c r="F16" s="39">
        <v>9</v>
      </c>
      <c r="G16" s="39">
        <v>1</v>
      </c>
      <c r="H16" s="40">
        <v>1977.07</v>
      </c>
      <c r="I16" s="40">
        <v>1977.07</v>
      </c>
      <c r="J16" s="40">
        <v>1691.44</v>
      </c>
      <c r="K16" s="40">
        <v>78</v>
      </c>
      <c r="L16" s="4">
        <f ca="1">'виды работ'!C14</f>
        <v>2578856</v>
      </c>
      <c r="M16" s="4">
        <v>0</v>
      </c>
      <c r="N16" s="4">
        <v>657608</v>
      </c>
      <c r="O16" s="4">
        <v>51577</v>
      </c>
      <c r="P16" s="4">
        <v>1869671</v>
      </c>
      <c r="Q16" s="11">
        <f>L16/H16</f>
        <v>1304.3827482082072</v>
      </c>
      <c r="R16" s="4">
        <v>13912</v>
      </c>
      <c r="S16" s="31" t="s">
        <v>52</v>
      </c>
      <c r="T16" s="12" t="s">
        <v>51</v>
      </c>
      <c r="U16" s="38"/>
      <c r="V16" s="38"/>
    </row>
    <row r="17" spans="1:22" s="21" customFormat="1">
      <c r="A17" s="66" t="s">
        <v>43</v>
      </c>
      <c r="B17" s="66"/>
      <c r="C17" s="11" t="s">
        <v>42</v>
      </c>
      <c r="D17" s="11" t="s">
        <v>42</v>
      </c>
      <c r="E17" s="11" t="s">
        <v>42</v>
      </c>
      <c r="F17" s="11" t="s">
        <v>42</v>
      </c>
      <c r="G17" s="11" t="s">
        <v>42</v>
      </c>
      <c r="H17" s="4">
        <f>SUM(H16)</f>
        <v>1977.07</v>
      </c>
      <c r="I17" s="4">
        <f>SUM(I16)</f>
        <v>1977.07</v>
      </c>
      <c r="J17" s="4">
        <f>SUM(J16)</f>
        <v>1691.44</v>
      </c>
      <c r="K17" s="16">
        <f>SUM(K16)</f>
        <v>78</v>
      </c>
      <c r="L17" s="4">
        <f>SUM(L16)</f>
        <v>2578856</v>
      </c>
      <c r="M17" s="4">
        <v>0</v>
      </c>
      <c r="N17" s="4">
        <f>SUM(N16)</f>
        <v>657608</v>
      </c>
      <c r="O17" s="4">
        <f>SUM(O16)</f>
        <v>51577</v>
      </c>
      <c r="P17" s="4">
        <f>SUM(P16)</f>
        <v>1869671</v>
      </c>
      <c r="Q17" s="11">
        <f>L17/H17</f>
        <v>1304.3827482082072</v>
      </c>
      <c r="R17" s="13" t="s">
        <v>42</v>
      </c>
      <c r="S17" s="31" t="s">
        <v>42</v>
      </c>
      <c r="T17" s="30" t="s">
        <v>42</v>
      </c>
      <c r="U17" s="38"/>
      <c r="V17" s="38"/>
    </row>
    <row r="18" spans="1:22" s="3" customFormat="1" ht="17.25" customHeight="1">
      <c r="A18" s="67" t="s">
        <v>56</v>
      </c>
      <c r="B18" s="67"/>
      <c r="C18" s="17" t="s">
        <v>42</v>
      </c>
      <c r="D18" s="17" t="s">
        <v>42</v>
      </c>
      <c r="E18" s="17" t="s">
        <v>42</v>
      </c>
      <c r="F18" s="17" t="s">
        <v>42</v>
      </c>
      <c r="G18" s="17" t="s">
        <v>42</v>
      </c>
      <c r="H18" s="9">
        <f>H17</f>
        <v>1977.07</v>
      </c>
      <c r="I18" s="9">
        <f t="shared" ref="I18:P18" si="0">I17</f>
        <v>1977.07</v>
      </c>
      <c r="J18" s="9">
        <f t="shared" si="0"/>
        <v>1691.44</v>
      </c>
      <c r="K18" s="15">
        <f t="shared" si="0"/>
        <v>78</v>
      </c>
      <c r="L18" s="9">
        <f t="shared" si="0"/>
        <v>2578856</v>
      </c>
      <c r="M18" s="9">
        <v>0</v>
      </c>
      <c r="N18" s="9">
        <f t="shared" si="0"/>
        <v>657608</v>
      </c>
      <c r="O18" s="9">
        <f t="shared" si="0"/>
        <v>51577</v>
      </c>
      <c r="P18" s="9">
        <f t="shared" si="0"/>
        <v>1869671</v>
      </c>
      <c r="Q18" s="11">
        <f>L18/H18</f>
        <v>1304.3827482082072</v>
      </c>
      <c r="R18" s="10" t="s">
        <v>42</v>
      </c>
      <c r="S18" s="34" t="s">
        <v>42</v>
      </c>
      <c r="T18" s="35" t="s">
        <v>42</v>
      </c>
      <c r="U18" s="38"/>
      <c r="V18" s="38"/>
    </row>
  </sheetData>
  <mergeCells count="26">
    <mergeCell ref="B9:B12"/>
    <mergeCell ref="E9:E12"/>
    <mergeCell ref="L10:L11"/>
    <mergeCell ref="S9:S12"/>
    <mergeCell ref="C10:C12"/>
    <mergeCell ref="H9:H11"/>
    <mergeCell ref="F9:F12"/>
    <mergeCell ref="A17:B17"/>
    <mergeCell ref="A18:B18"/>
    <mergeCell ref="A14:T14"/>
    <mergeCell ref="A15:E15"/>
    <mergeCell ref="F15:T15"/>
    <mergeCell ref="A9:A12"/>
    <mergeCell ref="T9:T12"/>
    <mergeCell ref="D10:D12"/>
    <mergeCell ref="L9:P9"/>
    <mergeCell ref="I10:I11"/>
    <mergeCell ref="A6:S6"/>
    <mergeCell ref="D7:Q7"/>
    <mergeCell ref="Q9:Q11"/>
    <mergeCell ref="R9:R11"/>
    <mergeCell ref="I9:J9"/>
    <mergeCell ref="C9:D9"/>
    <mergeCell ref="J10:J11"/>
    <mergeCell ref="G9:G12"/>
    <mergeCell ref="K9:K11"/>
  </mergeCells>
  <phoneticPr fontId="0" type="noConversion"/>
  <pageMargins left="0.24" right="0.17" top="0.45" bottom="0.25" header="0.3" footer="0.17"/>
  <pageSetup paperSize="9" scale="56" fitToHeight="0" orientation="landscape" r:id="rId1"/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tabSelected="1" view="pageBreakPreview" topLeftCell="A2" zoomScale="90" zoomScaleNormal="100" zoomScaleSheetLayoutView="90" workbookViewId="0">
      <selection activeCell="B23" sqref="B23"/>
    </sheetView>
  </sheetViews>
  <sheetFormatPr defaultRowHeight="15"/>
  <cols>
    <col min="1" max="1" width="5.140625" style="53" customWidth="1"/>
    <col min="2" max="2" width="49.42578125" style="54" customWidth="1"/>
    <col min="3" max="3" width="19" style="5" customWidth="1"/>
    <col min="4" max="4" width="16.7109375" style="5" customWidth="1"/>
    <col min="5" max="5" width="15" style="5" customWidth="1"/>
    <col min="6" max="6" width="16.42578125" style="5" customWidth="1"/>
    <col min="7" max="7" width="14.28515625" style="5" customWidth="1"/>
    <col min="8" max="8" width="14.5703125" style="5" customWidth="1"/>
    <col min="9" max="9" width="15" style="5" customWidth="1"/>
    <col min="10" max="10" width="11.85546875" style="5" customWidth="1"/>
    <col min="11" max="11" width="16.7109375" style="5" customWidth="1"/>
    <col min="12" max="12" width="13" style="5" customWidth="1"/>
    <col min="13" max="13" width="18" style="5" customWidth="1"/>
    <col min="14" max="14" width="11.140625" style="5" customWidth="1"/>
    <col min="15" max="15" width="14" style="5" customWidth="1"/>
    <col min="16" max="16" width="14.42578125" style="5" customWidth="1"/>
    <col min="17" max="17" width="18.85546875" style="5" customWidth="1"/>
    <col min="18" max="18" width="9.42578125" style="5" bestFit="1" customWidth="1"/>
    <col min="19" max="19" width="11.42578125" style="5" bestFit="1" customWidth="1"/>
    <col min="20" max="20" width="11" style="5" customWidth="1"/>
    <col min="21" max="21" width="14.7109375" style="5" customWidth="1"/>
    <col min="22" max="22" width="12.140625" style="5" customWidth="1"/>
    <col min="23" max="23" width="16.42578125" style="5" customWidth="1"/>
    <col min="24" max="24" width="12.42578125" style="6" bestFit="1" customWidth="1"/>
    <col min="25" max="28" width="9.140625" style="6"/>
    <col min="29" max="16384" width="9.140625" style="5"/>
  </cols>
  <sheetData>
    <row r="1" spans="1:28" s="21" customFormat="1" hidden="1">
      <c r="A1" s="43"/>
      <c r="B1" s="44"/>
      <c r="X1" s="36"/>
      <c r="Y1" s="36"/>
      <c r="Z1" s="36"/>
      <c r="AA1" s="36"/>
      <c r="AB1" s="36"/>
    </row>
    <row r="2" spans="1:28" customFormat="1" ht="22.15" customHeight="1">
      <c r="U2" s="57" t="s">
        <v>64</v>
      </c>
      <c r="V2" s="57"/>
      <c r="W2" s="57"/>
    </row>
    <row r="3" spans="1:28" s="21" customFormat="1" ht="19.5" customHeight="1">
      <c r="A3" s="43"/>
      <c r="B3" s="44"/>
      <c r="U3" s="58" t="s">
        <v>65</v>
      </c>
      <c r="V3" s="58"/>
      <c r="W3" s="58"/>
      <c r="X3" s="36"/>
      <c r="Y3" s="36"/>
      <c r="Z3" s="36"/>
      <c r="AA3" s="36"/>
      <c r="AB3" s="36"/>
    </row>
    <row r="4" spans="1:28" s="21" customFormat="1" ht="19.5" customHeight="1">
      <c r="A4" s="43"/>
      <c r="B4" s="44"/>
      <c r="E4" s="45" t="s">
        <v>62</v>
      </c>
      <c r="U4" s="58" t="s">
        <v>66</v>
      </c>
      <c r="V4" s="58"/>
      <c r="W4" s="58"/>
      <c r="X4" s="36"/>
      <c r="Y4" s="36"/>
      <c r="Z4" s="36"/>
      <c r="AA4" s="36"/>
      <c r="AB4" s="36"/>
    </row>
    <row r="5" spans="1:28" s="21" customFormat="1" ht="18" customHeight="1">
      <c r="A5" s="43"/>
      <c r="B5" s="44"/>
      <c r="X5" s="36"/>
      <c r="Y5" s="36"/>
      <c r="Z5" s="36"/>
      <c r="AA5" s="36"/>
      <c r="AB5" s="36"/>
    </row>
    <row r="6" spans="1:28" s="21" customFormat="1" ht="15" customHeight="1">
      <c r="A6" s="74" t="s">
        <v>0</v>
      </c>
      <c r="B6" s="75" t="s">
        <v>1</v>
      </c>
      <c r="C6" s="78" t="s">
        <v>2</v>
      </c>
      <c r="D6" s="79" t="s">
        <v>3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36"/>
      <c r="Y6" s="36"/>
      <c r="Z6" s="36"/>
      <c r="AA6" s="36"/>
      <c r="AB6" s="36"/>
    </row>
    <row r="7" spans="1:28" s="21" customFormat="1" ht="18" customHeight="1">
      <c r="A7" s="74"/>
      <c r="B7" s="76"/>
      <c r="C7" s="78"/>
      <c r="D7" s="78" t="s">
        <v>4</v>
      </c>
      <c r="E7" s="78"/>
      <c r="F7" s="78"/>
      <c r="G7" s="78"/>
      <c r="H7" s="78"/>
      <c r="I7" s="78"/>
      <c r="J7" s="78" t="s">
        <v>5</v>
      </c>
      <c r="K7" s="78"/>
      <c r="L7" s="78" t="s">
        <v>6</v>
      </c>
      <c r="M7" s="78"/>
      <c r="N7" s="78" t="s">
        <v>7</v>
      </c>
      <c r="O7" s="78"/>
      <c r="P7" s="78" t="s">
        <v>8</v>
      </c>
      <c r="Q7" s="78"/>
      <c r="R7" s="78" t="s">
        <v>9</v>
      </c>
      <c r="S7" s="78"/>
      <c r="T7" s="78" t="s">
        <v>10</v>
      </c>
      <c r="U7" s="78"/>
      <c r="V7" s="78" t="s">
        <v>11</v>
      </c>
      <c r="W7" s="75" t="s">
        <v>44</v>
      </c>
      <c r="X7" s="36"/>
      <c r="Y7" s="36"/>
      <c r="Z7" s="36"/>
      <c r="AA7" s="36"/>
      <c r="AB7" s="36"/>
    </row>
    <row r="8" spans="1:28" s="21" customFormat="1" ht="21" customHeight="1">
      <c r="A8" s="74"/>
      <c r="B8" s="76"/>
      <c r="C8" s="78"/>
      <c r="D8" s="82" t="s">
        <v>12</v>
      </c>
      <c r="E8" s="78" t="s">
        <v>13</v>
      </c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6"/>
      <c r="X8" s="36"/>
      <c r="Y8" s="36"/>
      <c r="Z8" s="36"/>
      <c r="AA8" s="36"/>
      <c r="AB8" s="36"/>
    </row>
    <row r="9" spans="1:28" s="21" customFormat="1" ht="87" customHeight="1">
      <c r="A9" s="74"/>
      <c r="B9" s="76"/>
      <c r="C9" s="78"/>
      <c r="D9" s="82"/>
      <c r="E9" s="46" t="s">
        <v>14</v>
      </c>
      <c r="F9" s="46" t="s">
        <v>15</v>
      </c>
      <c r="G9" s="46" t="s">
        <v>16</v>
      </c>
      <c r="H9" s="46" t="s">
        <v>17</v>
      </c>
      <c r="I9" s="46" t="s">
        <v>18</v>
      </c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7"/>
      <c r="X9" s="36"/>
      <c r="Y9" s="36"/>
      <c r="Z9" s="36"/>
      <c r="AA9" s="36"/>
      <c r="AB9" s="36"/>
    </row>
    <row r="10" spans="1:28" s="21" customFormat="1">
      <c r="A10" s="74"/>
      <c r="B10" s="77"/>
      <c r="C10" s="47" t="s">
        <v>19</v>
      </c>
      <c r="D10" s="47" t="s">
        <v>19</v>
      </c>
      <c r="E10" s="47" t="s">
        <v>19</v>
      </c>
      <c r="F10" s="47" t="s">
        <v>19</v>
      </c>
      <c r="G10" s="47" t="s">
        <v>19</v>
      </c>
      <c r="H10" s="47" t="s">
        <v>19</v>
      </c>
      <c r="I10" s="47" t="s">
        <v>19</v>
      </c>
      <c r="J10" s="47" t="s">
        <v>20</v>
      </c>
      <c r="K10" s="47" t="s">
        <v>19</v>
      </c>
      <c r="L10" s="47" t="s">
        <v>21</v>
      </c>
      <c r="M10" s="47" t="s">
        <v>19</v>
      </c>
      <c r="N10" s="47" t="s">
        <v>21</v>
      </c>
      <c r="O10" s="47" t="s">
        <v>19</v>
      </c>
      <c r="P10" s="47" t="s">
        <v>21</v>
      </c>
      <c r="Q10" s="47" t="s">
        <v>19</v>
      </c>
      <c r="R10" s="47" t="s">
        <v>22</v>
      </c>
      <c r="S10" s="47" t="s">
        <v>19</v>
      </c>
      <c r="T10" s="47" t="s">
        <v>21</v>
      </c>
      <c r="U10" s="47" t="s">
        <v>19</v>
      </c>
      <c r="V10" s="47" t="s">
        <v>19</v>
      </c>
      <c r="W10" s="47" t="s">
        <v>19</v>
      </c>
      <c r="X10" s="36"/>
      <c r="Y10" s="36"/>
      <c r="Z10" s="36"/>
      <c r="AA10" s="36"/>
      <c r="AB10" s="36"/>
    </row>
    <row r="11" spans="1:28" s="21" customFormat="1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48">
        <v>6</v>
      </c>
      <c r="G11" s="48">
        <v>7</v>
      </c>
      <c r="H11" s="48">
        <v>8</v>
      </c>
      <c r="I11" s="48">
        <v>9</v>
      </c>
      <c r="J11" s="48">
        <v>10</v>
      </c>
      <c r="K11" s="48">
        <v>11</v>
      </c>
      <c r="L11" s="48">
        <v>12</v>
      </c>
      <c r="M11" s="48">
        <v>13</v>
      </c>
      <c r="N11" s="48">
        <v>14</v>
      </c>
      <c r="O11" s="48">
        <v>15</v>
      </c>
      <c r="P11" s="48">
        <v>16</v>
      </c>
      <c r="Q11" s="48">
        <v>17</v>
      </c>
      <c r="R11" s="48">
        <v>18</v>
      </c>
      <c r="S11" s="48">
        <v>19</v>
      </c>
      <c r="T11" s="48">
        <v>20</v>
      </c>
      <c r="U11" s="48">
        <v>21</v>
      </c>
      <c r="V11" s="48">
        <v>22</v>
      </c>
      <c r="W11" s="49">
        <v>23</v>
      </c>
      <c r="X11" s="36"/>
      <c r="Y11" s="36"/>
      <c r="Z11" s="36"/>
      <c r="AA11" s="36"/>
      <c r="AB11" s="36"/>
    </row>
    <row r="12" spans="1:28" ht="15.75" customHeight="1">
      <c r="A12" s="84" t="s">
        <v>53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</row>
    <row r="13" spans="1:28">
      <c r="A13" s="88" t="s">
        <v>54</v>
      </c>
      <c r="B13" s="88"/>
      <c r="C13" s="88"/>
      <c r="D13" s="88"/>
      <c r="E13" s="88"/>
      <c r="F13" s="85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7"/>
    </row>
    <row r="14" spans="1:28" ht="13.15" customHeight="1">
      <c r="A14" s="8">
        <v>1</v>
      </c>
      <c r="B14" s="32" t="s">
        <v>55</v>
      </c>
      <c r="C14" s="4">
        <f>D14+K14+M14+O14+Q14+S14+U14+V14+W14</f>
        <v>2578856</v>
      </c>
      <c r="D14" s="11"/>
      <c r="E14" s="11"/>
      <c r="F14" s="7"/>
      <c r="G14" s="7"/>
      <c r="H14" s="7"/>
      <c r="I14" s="7"/>
      <c r="J14" s="8">
        <v>1</v>
      </c>
      <c r="K14" s="7">
        <v>2578856</v>
      </c>
      <c r="L14" s="37"/>
      <c r="M14" s="4"/>
      <c r="N14" s="37"/>
      <c r="O14" s="37"/>
      <c r="P14" s="37"/>
      <c r="Q14" s="50"/>
      <c r="R14" s="37"/>
      <c r="S14" s="37"/>
      <c r="T14" s="37"/>
      <c r="U14" s="37"/>
      <c r="V14" s="37"/>
      <c r="W14" s="37"/>
    </row>
    <row r="15" spans="1:28">
      <c r="A15" s="66" t="s">
        <v>43</v>
      </c>
      <c r="B15" s="66"/>
      <c r="C15" s="11">
        <f>SUM(C14)</f>
        <v>2578856</v>
      </c>
      <c r="D15" s="11"/>
      <c r="E15" s="11"/>
      <c r="F15" s="11"/>
      <c r="G15" s="11"/>
      <c r="H15" s="11"/>
      <c r="I15" s="11"/>
      <c r="J15" s="33">
        <f>SUM(J14)</f>
        <v>1</v>
      </c>
      <c r="K15" s="11">
        <f>SUM(K14)</f>
        <v>2578856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8" s="2" customFormat="1">
      <c r="A16" s="83" t="s">
        <v>56</v>
      </c>
      <c r="B16" s="83"/>
      <c r="C16" s="14">
        <f>C15</f>
        <v>2578856</v>
      </c>
      <c r="D16" s="14"/>
      <c r="E16" s="14"/>
      <c r="F16" s="14"/>
      <c r="G16" s="14"/>
      <c r="H16" s="14"/>
      <c r="I16" s="14"/>
      <c r="J16" s="52">
        <f>J15</f>
        <v>1</v>
      </c>
      <c r="K16" s="14">
        <f>K15</f>
        <v>2578856</v>
      </c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1"/>
      <c r="Y16" s="1"/>
      <c r="Z16" s="1"/>
      <c r="AA16" s="1"/>
      <c r="AB16" s="1"/>
    </row>
    <row r="17" spans="3:4">
      <c r="C17" s="21"/>
    </row>
    <row r="18" spans="3:4">
      <c r="C18" s="38"/>
      <c r="D18" s="38"/>
    </row>
    <row r="19" spans="3:4">
      <c r="C19" s="21"/>
    </row>
  </sheetData>
  <mergeCells count="20">
    <mergeCell ref="A16:B16"/>
    <mergeCell ref="A12:W12"/>
    <mergeCell ref="D7:I7"/>
    <mergeCell ref="F13:W13"/>
    <mergeCell ref="A13:E13"/>
    <mergeCell ref="A15:B15"/>
    <mergeCell ref="W7:W9"/>
    <mergeCell ref="V7:V9"/>
    <mergeCell ref="J7:K9"/>
    <mergeCell ref="L7:M9"/>
    <mergeCell ref="A6:A10"/>
    <mergeCell ref="B6:B10"/>
    <mergeCell ref="R7:S9"/>
    <mergeCell ref="D6:W6"/>
    <mergeCell ref="P7:Q9"/>
    <mergeCell ref="D8:D9"/>
    <mergeCell ref="E8:I8"/>
    <mergeCell ref="T7:U9"/>
    <mergeCell ref="N7:O9"/>
    <mergeCell ref="C6:C9"/>
  </mergeCells>
  <phoneticPr fontId="0" type="noConversion"/>
  <pageMargins left="0.17" right="0.17" top="0.26" bottom="0.22" header="0.17" footer="0.17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характеристика мкд</vt:lpstr>
      <vt:lpstr>виды работ</vt:lpstr>
      <vt:lpstr>'характеристика мкд'!Область_печати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2015-07-15T11:07:32Z</dcterms:modified>
</cp:coreProperties>
</file>