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<sst xmlns="http://schemas.openxmlformats.org/spreadsheetml/2006/main" count="106" uniqueCount="105">
  <si>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</si>
  <si>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</si>
  <si>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</si>
  <si>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</si>
  <si>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</si>
  <si>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</si>
  <si>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</si>
  <si>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</si>
  <si>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</si>
  <si>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</si>
  <si>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</si>
  <si>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</si>
  <si>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</si>
  <si>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</si>
  <si>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</si>
  <si>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</si>
  <si>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</si>
  <si>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</si>
  <si>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</si>
  <si>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</si>
  <si>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</si>
  <si>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</si>
  <si>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</si>
  <si>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</si>
  <si>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</si>
  <si>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</si>
  <si>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</si>
  <si>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</si>
  <si>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</si>
  <si>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</si>
  <si>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</si>
  <si>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</si>
  <si>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</si>
  <si>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</si>
  <si>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</si>
  <si>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</si>
  <si>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</si>
  <si>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</si>
  <si>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</si>
  <si>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</si>
  <si>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</si>
  <si>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</si>
  <si>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</si>
  <si>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</si>
  <si>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</si>
  <si>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</si>
  <si>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</si>
  <si>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</si>
  <si>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</si>
  <si>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</si>
  <si>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</si>
  <si>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</si>
  <si>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</si>
  <si>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</si>
  <si>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</si>
  <si>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</si>
  <si>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</si>
  <si>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</si>
  <si>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</si>
  <si>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</si>
  <si>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</si>
  <si>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</si>
  <si>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</si>
  <si>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</si>
  <si>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</si>
  <si>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</si>
  <si>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</si>
  <si>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</si>
  <si>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</si>
  <si>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</si>
  <si>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</si>
  <si>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</si>
  <si>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</si>
  <si>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</si>
  <si>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</si>
  <si>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</si>
  <si>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</si>
  <si>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</si>
  <si>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</si>
  <si>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</si>
  <si>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</si>
  <si>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</si>
  <si>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</si>
  <si>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</si>
  <si>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</si>
  <si>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</si>
  <si>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</si>
  <si>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</si>
  <si>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</si>
  <si>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Иные межбюджетные трансферты</t>
  </si>
  <si>
    <t>Прочие межбюджетные трансферты, передаваемые бюджетам сельских поселений</t>
  </si>
  <si>
    <t>Бюджетные назначения  2021 год (тыс.руб.)</t>
  </si>
  <si>
    <t>Субвенции бюджетам сельских поселений на выполнение передаваемых полномочий субъектов Российской Федерации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</si>
  <si>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</si>
  <si>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</si>
  <si>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</si>
  <si>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                                         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</si>
  <si>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                                        от 30.04.2021г. № 154</t>
  </si>
  <si>
    <t xml:space="preserve">Безвозмездные  поступления из других бюджетов в бюджет  Елизаветинского сельского поселения  за 1 квартал 2021 года                                         </t>
  </si>
  <si>
    <t>% исполнения</t>
  </si>
  <si>
    <t xml:space="preserve">                                                                                                                                            Приложение   3</t>
  </si>
  <si>
    <t>Исполнено за 1 квартал 2021 года (тыс. руб.)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</si>
  <si>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0"/>
        <rFont val="Times New Roman"/>
        <family val="1"/>
      </rPr>
      <t>Всего в том числе подпрограммы :</t>
    </r>
  </si>
  <si>
    <t>Дотация бюджетам поселений  на выравнивание бюджетной обеспеченности из областного бюджета Ленинградской области</t>
  </si>
  <si>
    <t>Дотация бюджетам поселений на выравнивание бюджетной обеспеченности из бюджета Гатчинского муниципального района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</si>
</sst>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188" fontId="9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88" fontId="9" fillId="0" borderId="12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6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/>
    </xf>
    <xf numFmtId="188" fontId="6" fillId="0" borderId="12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187" fontId="8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11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9">
      <selection activeCell="E105" sqref="E105"/>
    </sheetView>
  </sheetViews>
  <sheetFormatPr defaultColWidth="9.00390625" defaultRowHeight="12.75"/>
  <cols>
    <col min="1" max="1" width="5.625" style="6" customWidth="1"/>
    <col min="2" max="2" width="45.125" style="0" customWidth="1"/>
    <col min="3" max="3" width="14.625" style="0" customWidth="1"/>
    <col min="4" max="5" width="13.625" style="0" customWidth="1"/>
    <col min="6" max="6" width="6.50390625" style="0" customWidth="1"/>
    <col min="7" max="7" width="12.25390625" style="0" customWidth="1"/>
  </cols>
  <sheetData>
    <row r="1" spans="2:5" ht="15">
      <c r="B1" s="3"/>
      <c r="C1" s="3"/>
      <c r="D1" s="3"/>
      <c r="E1" s="3"/>
    </row>
    <row r="2" spans="2:5" ht="12.75">
      <c r="B2" s="25" t="s">
        <v>100</v>
      </c>
      <c r="C2" s="25"/>
      <c r="D2" s="25"/>
      <c r="E2" s="25"/>
    </row>
    <row r="3" spans="2:5" ht="12.75">
      <c r="B3" s="27" t="s">
        <v>96</v>
      </c>
      <c r="C3" s="27"/>
      <c r="D3" s="27"/>
      <c r="E3" s="27"/>
    </row>
    <row r="4" spans="2:5" ht="12.75">
      <c r="B4" s="27" t="s">
        <v>88</v>
      </c>
      <c r="C4" s="27"/>
      <c r="D4" s="27"/>
      <c r="E4" s="27"/>
    </row>
    <row r="5" spans="2:5" ht="12.75">
      <c r="B5" s="27" t="s">
        <v>97</v>
      </c>
      <c r="C5" s="27"/>
      <c r="D5" s="27"/>
      <c r="E5" s="27"/>
    </row>
    <row r="6" spans="2:5" ht="12.75">
      <c r="B6" s="8"/>
      <c r="C6" s="8"/>
      <c r="D6" s="8"/>
      <c r="E6" s="8"/>
    </row>
    <row r="7" spans="1:5" ht="42" customHeight="1">
      <c r="A7" s="26" t="s">
        <v>98</v>
      </c>
      <c r="B7" s="26"/>
      <c r="C7" s="26"/>
      <c r="D7" s="26"/>
      <c r="E7" s="26"/>
    </row>
    <row r="8" spans="1:5" ht="15">
      <c r="A8" s="9"/>
      <c r="B8" s="10"/>
      <c r="C8" s="10"/>
      <c r="D8" s="10"/>
      <c r="E8" s="10"/>
    </row>
    <row r="9" spans="1:5" ht="65.25" customHeight="1">
      <c r="A9" s="2" t="s">
        <v>81</v>
      </c>
      <c r="B9" s="4" t="s">
        <v>3</v>
      </c>
      <c r="C9" s="2" t="s">
        <v>91</v>
      </c>
      <c r="D9" s="28" t="s">
        <v>101</v>
      </c>
      <c r="E9" s="2" t="s">
        <v>99</v>
      </c>
    </row>
    <row r="10" spans="1:5" ht="15" customHeight="1" hidden="1">
      <c r="A10" s="11"/>
      <c r="B10" s="5" t="s">
        <v>62</v>
      </c>
      <c r="C10" s="7">
        <f>SUM(C11:C22)</f>
        <v>10689.3</v>
      </c>
      <c r="D10" s="5"/>
      <c r="E10" s="7">
        <f>SUM(E11:E22)</f>
        <v>10689.3</v>
      </c>
    </row>
    <row r="11" spans="1:5" ht="46.5" hidden="1">
      <c r="A11" s="11">
        <v>1</v>
      </c>
      <c r="B11" s="12" t="s">
        <v>47</v>
      </c>
      <c r="C11" s="13">
        <v>0</v>
      </c>
      <c r="D11" s="12"/>
      <c r="E11" s="13">
        <v>0</v>
      </c>
    </row>
    <row r="12" spans="1:5" ht="33" customHeight="1" hidden="1">
      <c r="A12" s="11">
        <v>2</v>
      </c>
      <c r="B12" s="12" t="s">
        <v>69</v>
      </c>
      <c r="C12" s="13">
        <v>0</v>
      </c>
      <c r="D12" s="12"/>
      <c r="E12" s="13">
        <v>0</v>
      </c>
    </row>
    <row r="13" spans="1:5" ht="24" customHeight="1" hidden="1">
      <c r="A13" s="11">
        <v>3</v>
      </c>
      <c r="B13" s="12" t="s">
        <v>8</v>
      </c>
      <c r="C13" s="13">
        <v>0</v>
      </c>
      <c r="D13" s="12"/>
      <c r="E13" s="13">
        <v>0</v>
      </c>
    </row>
    <row r="14" spans="1:5" ht="30" customHeight="1" hidden="1">
      <c r="A14" s="11">
        <v>4</v>
      </c>
      <c r="B14" s="14" t="s">
        <v>19</v>
      </c>
      <c r="C14" s="15">
        <v>426.1</v>
      </c>
      <c r="D14" s="14"/>
      <c r="E14" s="15">
        <v>426.1</v>
      </c>
    </row>
    <row r="15" spans="1:5" ht="33.75" customHeight="1" hidden="1">
      <c r="A15" s="11">
        <v>5</v>
      </c>
      <c r="B15" s="14" t="s">
        <v>20</v>
      </c>
      <c r="C15" s="15">
        <v>1743.9</v>
      </c>
      <c r="D15" s="14"/>
      <c r="E15" s="15">
        <v>1743.9</v>
      </c>
    </row>
    <row r="16" spans="1:5" ht="31.5" customHeight="1" hidden="1">
      <c r="A16" s="11">
        <v>6</v>
      </c>
      <c r="B16" s="14" t="s">
        <v>37</v>
      </c>
      <c r="C16" s="15">
        <v>10</v>
      </c>
      <c r="D16" s="14"/>
      <c r="E16" s="15">
        <v>10</v>
      </c>
    </row>
    <row r="17" spans="1:5" ht="42.75" customHeight="1" hidden="1">
      <c r="A17" s="11">
        <v>7</v>
      </c>
      <c r="B17" s="14" t="s">
        <v>38</v>
      </c>
      <c r="C17" s="15">
        <v>313</v>
      </c>
      <c r="D17" s="14"/>
      <c r="E17" s="15">
        <v>313</v>
      </c>
    </row>
    <row r="18" spans="1:5" ht="48" customHeight="1" hidden="1">
      <c r="A18" s="11">
        <v>8</v>
      </c>
      <c r="B18" s="14" t="s">
        <v>39</v>
      </c>
      <c r="C18" s="15">
        <v>1517.3</v>
      </c>
      <c r="D18" s="14"/>
      <c r="E18" s="15">
        <v>1517.3</v>
      </c>
    </row>
    <row r="19" spans="1:5" ht="39" customHeight="1" hidden="1">
      <c r="A19" s="11">
        <v>9</v>
      </c>
      <c r="B19" s="14" t="s">
        <v>59</v>
      </c>
      <c r="C19" s="15">
        <v>830</v>
      </c>
      <c r="D19" s="14"/>
      <c r="E19" s="15">
        <v>830</v>
      </c>
    </row>
    <row r="20" spans="1:5" ht="78" hidden="1">
      <c r="A20" s="11">
        <v>10</v>
      </c>
      <c r="B20" s="14" t="s">
        <v>0</v>
      </c>
      <c r="C20" s="15">
        <v>5834</v>
      </c>
      <c r="D20" s="14"/>
      <c r="E20" s="15">
        <v>5834</v>
      </c>
    </row>
    <row r="21" spans="1:5" ht="105" customHeight="1" hidden="1">
      <c r="A21" s="11">
        <v>11</v>
      </c>
      <c r="B21" s="16" t="s">
        <v>68</v>
      </c>
      <c r="C21" s="15">
        <v>0</v>
      </c>
      <c r="D21" s="16"/>
      <c r="E21" s="15">
        <v>0</v>
      </c>
    </row>
    <row r="22" spans="1:5" ht="51" customHeight="1" hidden="1">
      <c r="A22" s="11">
        <v>12</v>
      </c>
      <c r="B22" s="16" t="s">
        <v>78</v>
      </c>
      <c r="C22" s="15">
        <v>15</v>
      </c>
      <c r="D22" s="16"/>
      <c r="E22" s="15">
        <v>15</v>
      </c>
    </row>
    <row r="23" spans="1:5" ht="33.75" customHeight="1">
      <c r="A23" s="11"/>
      <c r="B23" s="36" t="s">
        <v>84</v>
      </c>
      <c r="C23" s="20">
        <f>C90+C91</f>
        <v>22499.6</v>
      </c>
      <c r="D23" s="29">
        <v>6482.75</v>
      </c>
      <c r="E23" s="34">
        <f>D23/C23*100</f>
        <v>28.81273444861242</v>
      </c>
    </row>
    <row r="24" spans="1:5" ht="0" customHeight="1" hidden="1">
      <c r="A24" s="11">
        <v>13</v>
      </c>
      <c r="B24" s="37" t="s">
        <v>5</v>
      </c>
      <c r="C24" s="23">
        <v>1683</v>
      </c>
      <c r="D24" s="30"/>
      <c r="E24" s="34">
        <f aca="true" t="shared" si="0" ref="E24:E87">D24/C24*100</f>
        <v>0</v>
      </c>
    </row>
    <row r="25" spans="1:5" ht="48.75" customHeight="1" hidden="1">
      <c r="A25" s="11">
        <v>14</v>
      </c>
      <c r="B25" s="37" t="s">
        <v>34</v>
      </c>
      <c r="C25" s="23">
        <v>582</v>
      </c>
      <c r="D25" s="30"/>
      <c r="E25" s="34">
        <f t="shared" si="0"/>
        <v>0</v>
      </c>
    </row>
    <row r="26" spans="1:5" ht="31.5" customHeight="1" hidden="1">
      <c r="A26" s="11">
        <v>15</v>
      </c>
      <c r="B26" s="37" t="s">
        <v>79</v>
      </c>
      <c r="C26" s="23">
        <v>782</v>
      </c>
      <c r="D26" s="30"/>
      <c r="E26" s="34">
        <f t="shared" si="0"/>
        <v>0</v>
      </c>
    </row>
    <row r="27" spans="1:5" ht="19.5" customHeight="1" hidden="1">
      <c r="A27" s="11"/>
      <c r="B27" s="36" t="s">
        <v>63</v>
      </c>
      <c r="C27" s="20">
        <f>SUM(C28:C39)</f>
        <v>648259.9</v>
      </c>
      <c r="D27" s="29"/>
      <c r="E27" s="34">
        <f t="shared" si="0"/>
        <v>0</v>
      </c>
    </row>
    <row r="28" spans="1:5" ht="39" hidden="1">
      <c r="A28" s="11">
        <v>16</v>
      </c>
      <c r="B28" s="37" t="s">
        <v>6</v>
      </c>
      <c r="C28" s="23">
        <v>40383</v>
      </c>
      <c r="D28" s="30"/>
      <c r="E28" s="34">
        <f t="shared" si="0"/>
        <v>0</v>
      </c>
    </row>
    <row r="29" spans="1:5" ht="39" hidden="1">
      <c r="A29" s="11">
        <v>17</v>
      </c>
      <c r="B29" s="37" t="s">
        <v>7</v>
      </c>
      <c r="C29" s="23">
        <v>0</v>
      </c>
      <c r="D29" s="30"/>
      <c r="E29" s="34" t="e">
        <f t="shared" si="0"/>
        <v>#DIV/0!</v>
      </c>
    </row>
    <row r="30" spans="1:5" ht="0" customHeight="1" hidden="1">
      <c r="A30" s="11">
        <v>18</v>
      </c>
      <c r="B30" s="37" t="s">
        <v>44</v>
      </c>
      <c r="C30" s="23">
        <v>5093.8</v>
      </c>
      <c r="D30" s="30"/>
      <c r="E30" s="34">
        <f t="shared" si="0"/>
        <v>0</v>
      </c>
    </row>
    <row r="31" spans="1:5" ht="15" hidden="1">
      <c r="A31" s="11">
        <v>19</v>
      </c>
      <c r="B31" s="37" t="s">
        <v>36</v>
      </c>
      <c r="C31" s="23">
        <v>28938</v>
      </c>
      <c r="D31" s="30"/>
      <c r="E31" s="34">
        <f t="shared" si="0"/>
        <v>0</v>
      </c>
    </row>
    <row r="32" spans="1:5" ht="26.25" hidden="1">
      <c r="A32" s="11">
        <v>20</v>
      </c>
      <c r="B32" s="37" t="s">
        <v>18</v>
      </c>
      <c r="C32" s="23">
        <v>0</v>
      </c>
      <c r="D32" s="30"/>
      <c r="E32" s="34" t="e">
        <f t="shared" si="0"/>
        <v>#DIV/0!</v>
      </c>
    </row>
    <row r="33" spans="1:5" ht="57.75" customHeight="1" hidden="1">
      <c r="A33" s="11">
        <v>21</v>
      </c>
      <c r="B33" s="37" t="s">
        <v>51</v>
      </c>
      <c r="C33" s="23">
        <v>8295.8</v>
      </c>
      <c r="D33" s="30"/>
      <c r="E33" s="34">
        <f t="shared" si="0"/>
        <v>0</v>
      </c>
    </row>
    <row r="34" spans="1:5" ht="15" hidden="1">
      <c r="A34" s="11">
        <v>22</v>
      </c>
      <c r="B34" s="37" t="s">
        <v>1</v>
      </c>
      <c r="C34" s="23">
        <v>4195</v>
      </c>
      <c r="D34" s="30"/>
      <c r="E34" s="34">
        <f t="shared" si="0"/>
        <v>0</v>
      </c>
    </row>
    <row r="35" spans="1:5" ht="39" hidden="1">
      <c r="A35" s="11">
        <v>23</v>
      </c>
      <c r="B35" s="37" t="s">
        <v>52</v>
      </c>
      <c r="C35" s="23">
        <v>29172</v>
      </c>
      <c r="D35" s="30"/>
      <c r="E35" s="34">
        <f t="shared" si="0"/>
        <v>0</v>
      </c>
    </row>
    <row r="36" spans="1:5" ht="78.75" hidden="1">
      <c r="A36" s="11">
        <v>24</v>
      </c>
      <c r="B36" s="38" t="s">
        <v>54</v>
      </c>
      <c r="C36" s="23">
        <v>526951.3</v>
      </c>
      <c r="D36" s="30"/>
      <c r="E36" s="34">
        <f t="shared" si="0"/>
        <v>0</v>
      </c>
    </row>
    <row r="37" spans="1:5" ht="21" customHeight="1" hidden="1">
      <c r="A37" s="11">
        <v>25</v>
      </c>
      <c r="B37" s="37" t="s">
        <v>56</v>
      </c>
      <c r="C37" s="23">
        <v>3648</v>
      </c>
      <c r="D37" s="30"/>
      <c r="E37" s="34">
        <f t="shared" si="0"/>
        <v>0</v>
      </c>
    </row>
    <row r="38" spans="1:5" ht="120.75" customHeight="1" hidden="1">
      <c r="A38" s="11">
        <v>26</v>
      </c>
      <c r="B38" s="38" t="s">
        <v>57</v>
      </c>
      <c r="C38" s="23">
        <v>508</v>
      </c>
      <c r="D38" s="30"/>
      <c r="E38" s="34">
        <f t="shared" si="0"/>
        <v>0</v>
      </c>
    </row>
    <row r="39" spans="1:5" ht="63" customHeight="1" hidden="1">
      <c r="A39" s="11">
        <v>27</v>
      </c>
      <c r="B39" s="38" t="s">
        <v>58</v>
      </c>
      <c r="C39" s="23">
        <v>1075</v>
      </c>
      <c r="D39" s="30"/>
      <c r="E39" s="34">
        <f t="shared" si="0"/>
        <v>0</v>
      </c>
    </row>
    <row r="40" spans="1:5" ht="16.5" customHeight="1" hidden="1">
      <c r="A40" s="11"/>
      <c r="B40" s="36" t="s">
        <v>64</v>
      </c>
      <c r="C40" s="20">
        <f>C41</f>
        <v>678.5</v>
      </c>
      <c r="D40" s="29"/>
      <c r="E40" s="34">
        <f t="shared" si="0"/>
        <v>0</v>
      </c>
    </row>
    <row r="41" spans="1:5" ht="36.75" customHeight="1" hidden="1">
      <c r="A41" s="11">
        <v>28</v>
      </c>
      <c r="B41" s="37" t="s">
        <v>42</v>
      </c>
      <c r="C41" s="23">
        <v>678.5</v>
      </c>
      <c r="D41" s="30"/>
      <c r="E41" s="34">
        <f t="shared" si="0"/>
        <v>0</v>
      </c>
    </row>
    <row r="42" spans="1:5" ht="15" hidden="1">
      <c r="A42" s="11"/>
      <c r="B42" s="36" t="s">
        <v>65</v>
      </c>
      <c r="C42" s="20">
        <f>C43+C44+C45</f>
        <v>21032.4</v>
      </c>
      <c r="D42" s="29"/>
      <c r="E42" s="34">
        <f t="shared" si="0"/>
        <v>0</v>
      </c>
    </row>
    <row r="43" spans="1:5" ht="42" customHeight="1" hidden="1">
      <c r="A43" s="11">
        <v>29</v>
      </c>
      <c r="B43" s="37" t="s">
        <v>4</v>
      </c>
      <c r="C43" s="23">
        <v>0</v>
      </c>
      <c r="D43" s="30"/>
      <c r="E43" s="34" t="e">
        <f t="shared" si="0"/>
        <v>#DIV/0!</v>
      </c>
    </row>
    <row r="44" spans="1:5" ht="27" customHeight="1" hidden="1">
      <c r="A44" s="11">
        <v>30</v>
      </c>
      <c r="B44" s="37" t="s">
        <v>35</v>
      </c>
      <c r="C44" s="23">
        <v>14277</v>
      </c>
      <c r="D44" s="30"/>
      <c r="E44" s="34">
        <f t="shared" si="0"/>
        <v>0</v>
      </c>
    </row>
    <row r="45" spans="1:5" ht="51" customHeight="1" hidden="1">
      <c r="A45" s="11">
        <v>31</v>
      </c>
      <c r="B45" s="37" t="s">
        <v>102</v>
      </c>
      <c r="C45" s="18">
        <f>C46+C47+C48+C49+C50+C51</f>
        <v>6755.400000000001</v>
      </c>
      <c r="D45" s="30"/>
      <c r="E45" s="34">
        <f t="shared" si="0"/>
        <v>0</v>
      </c>
    </row>
    <row r="46" spans="1:5" ht="19.5" customHeight="1" hidden="1">
      <c r="A46" s="11"/>
      <c r="B46" s="37" t="s">
        <v>72</v>
      </c>
      <c r="C46" s="23">
        <v>2132</v>
      </c>
      <c r="D46" s="30"/>
      <c r="E46" s="34">
        <f t="shared" si="0"/>
        <v>0</v>
      </c>
    </row>
    <row r="47" spans="1:5" ht="19.5" customHeight="1" hidden="1">
      <c r="A47" s="11"/>
      <c r="B47" s="37" t="s">
        <v>73</v>
      </c>
      <c r="C47" s="23">
        <v>1356</v>
      </c>
      <c r="D47" s="30"/>
      <c r="E47" s="34">
        <f t="shared" si="0"/>
        <v>0</v>
      </c>
    </row>
    <row r="48" spans="1:5" ht="19.5" customHeight="1" hidden="1">
      <c r="A48" s="11"/>
      <c r="B48" s="39" t="s">
        <v>77</v>
      </c>
      <c r="C48" s="23">
        <v>2570</v>
      </c>
      <c r="D48" s="31"/>
      <c r="E48" s="34">
        <f t="shared" si="0"/>
        <v>0</v>
      </c>
    </row>
    <row r="49" spans="1:5" ht="19.5" customHeight="1" hidden="1">
      <c r="A49" s="11"/>
      <c r="B49" s="37" t="s">
        <v>74</v>
      </c>
      <c r="C49" s="23">
        <v>0</v>
      </c>
      <c r="D49" s="30"/>
      <c r="E49" s="34" t="e">
        <f t="shared" si="0"/>
        <v>#DIV/0!</v>
      </c>
    </row>
    <row r="50" spans="1:5" ht="19.5" customHeight="1" hidden="1">
      <c r="A50" s="11"/>
      <c r="B50" s="37" t="s">
        <v>75</v>
      </c>
      <c r="C50" s="23">
        <v>90.3</v>
      </c>
      <c r="D50" s="30"/>
      <c r="E50" s="34">
        <f t="shared" si="0"/>
        <v>0</v>
      </c>
    </row>
    <row r="51" spans="1:5" ht="19.5" customHeight="1" hidden="1">
      <c r="A51" s="11"/>
      <c r="B51" s="37" t="s">
        <v>76</v>
      </c>
      <c r="C51" s="23">
        <v>607.1</v>
      </c>
      <c r="D51" s="30"/>
      <c r="E51" s="34">
        <f t="shared" si="0"/>
        <v>0</v>
      </c>
    </row>
    <row r="52" spans="1:5" ht="26.25" hidden="1">
      <c r="A52" s="11"/>
      <c r="B52" s="36" t="s">
        <v>66</v>
      </c>
      <c r="C52" s="20">
        <f>SUM(C53:C89)</f>
        <v>363457.4</v>
      </c>
      <c r="D52" s="29"/>
      <c r="E52" s="34">
        <f t="shared" si="0"/>
        <v>0</v>
      </c>
    </row>
    <row r="53" spans="1:5" ht="18" customHeight="1" hidden="1">
      <c r="A53" s="11">
        <v>32</v>
      </c>
      <c r="B53" s="37" t="s">
        <v>9</v>
      </c>
      <c r="C53" s="23">
        <v>0</v>
      </c>
      <c r="D53" s="30"/>
      <c r="E53" s="34" t="e">
        <f t="shared" si="0"/>
        <v>#DIV/0!</v>
      </c>
    </row>
    <row r="54" spans="1:5" ht="39" hidden="1">
      <c r="A54" s="11">
        <v>33</v>
      </c>
      <c r="B54" s="37" t="s">
        <v>43</v>
      </c>
      <c r="C54" s="23">
        <v>0</v>
      </c>
      <c r="D54" s="30"/>
      <c r="E54" s="34" t="e">
        <f t="shared" si="0"/>
        <v>#DIV/0!</v>
      </c>
    </row>
    <row r="55" spans="1:5" ht="52.5" hidden="1">
      <c r="A55" s="11">
        <v>34</v>
      </c>
      <c r="B55" s="37" t="s">
        <v>45</v>
      </c>
      <c r="C55" s="23">
        <v>188.5</v>
      </c>
      <c r="D55" s="30"/>
      <c r="E55" s="34">
        <f t="shared" si="0"/>
        <v>0</v>
      </c>
    </row>
    <row r="56" spans="1:5" ht="39" hidden="1">
      <c r="A56" s="11">
        <v>35</v>
      </c>
      <c r="B56" s="37" t="s">
        <v>46</v>
      </c>
      <c r="C56" s="23">
        <v>0</v>
      </c>
      <c r="D56" s="30"/>
      <c r="E56" s="34" t="e">
        <f t="shared" si="0"/>
        <v>#DIV/0!</v>
      </c>
    </row>
    <row r="57" spans="1:5" ht="39" hidden="1">
      <c r="A57" s="11">
        <v>36</v>
      </c>
      <c r="B57" s="37" t="s">
        <v>48</v>
      </c>
      <c r="C57" s="23">
        <v>0</v>
      </c>
      <c r="D57" s="30"/>
      <c r="E57" s="34" t="e">
        <f t="shared" si="0"/>
        <v>#DIV/0!</v>
      </c>
    </row>
    <row r="58" spans="1:5" ht="26.25" hidden="1">
      <c r="A58" s="11">
        <v>37</v>
      </c>
      <c r="B58" s="37" t="s">
        <v>13</v>
      </c>
      <c r="C58" s="23">
        <v>0</v>
      </c>
      <c r="D58" s="30"/>
      <c r="E58" s="34" t="e">
        <f t="shared" si="0"/>
        <v>#DIV/0!</v>
      </c>
    </row>
    <row r="59" spans="1:5" ht="52.5" hidden="1">
      <c r="A59" s="11">
        <v>38</v>
      </c>
      <c r="B59" s="37" t="s">
        <v>14</v>
      </c>
      <c r="C59" s="23">
        <v>0</v>
      </c>
      <c r="D59" s="30"/>
      <c r="E59" s="34" t="e">
        <f t="shared" si="0"/>
        <v>#DIV/0!</v>
      </c>
    </row>
    <row r="60" spans="1:5" ht="26.25" hidden="1">
      <c r="A60" s="11">
        <v>39</v>
      </c>
      <c r="B60" s="37" t="s">
        <v>15</v>
      </c>
      <c r="C60" s="23">
        <v>0</v>
      </c>
      <c r="D60" s="30"/>
      <c r="E60" s="34" t="e">
        <f t="shared" si="0"/>
        <v>#DIV/0!</v>
      </c>
    </row>
    <row r="61" spans="1:5" ht="39" hidden="1">
      <c r="A61" s="11">
        <v>40</v>
      </c>
      <c r="B61" s="37" t="s">
        <v>16</v>
      </c>
      <c r="C61" s="23">
        <v>0</v>
      </c>
      <c r="D61" s="30"/>
      <c r="E61" s="34" t="e">
        <f t="shared" si="0"/>
        <v>#DIV/0!</v>
      </c>
    </row>
    <row r="62" spans="1:5" ht="26.25" hidden="1">
      <c r="A62" s="11">
        <v>41</v>
      </c>
      <c r="B62" s="37" t="s">
        <v>17</v>
      </c>
      <c r="C62" s="23">
        <v>14085</v>
      </c>
      <c r="D62" s="30"/>
      <c r="E62" s="34">
        <f t="shared" si="0"/>
        <v>0</v>
      </c>
    </row>
    <row r="63" spans="1:5" ht="21" customHeight="1" hidden="1">
      <c r="A63" s="11">
        <v>42</v>
      </c>
      <c r="B63" s="37" t="s">
        <v>10</v>
      </c>
      <c r="C63" s="23">
        <v>13360</v>
      </c>
      <c r="D63" s="30"/>
      <c r="E63" s="34">
        <f t="shared" si="0"/>
        <v>0</v>
      </c>
    </row>
    <row r="64" spans="1:5" ht="26.25" hidden="1">
      <c r="A64" s="11">
        <v>43</v>
      </c>
      <c r="B64" s="37" t="s">
        <v>11</v>
      </c>
      <c r="C64" s="23">
        <v>84139</v>
      </c>
      <c r="D64" s="30"/>
      <c r="E64" s="34">
        <f t="shared" si="0"/>
        <v>0</v>
      </c>
    </row>
    <row r="65" spans="1:5" ht="26.25" hidden="1">
      <c r="A65" s="11">
        <v>44</v>
      </c>
      <c r="B65" s="37" t="s">
        <v>12</v>
      </c>
      <c r="C65" s="23">
        <v>91400</v>
      </c>
      <c r="D65" s="30"/>
      <c r="E65" s="34">
        <f t="shared" si="0"/>
        <v>0</v>
      </c>
    </row>
    <row r="66" spans="1:5" ht="26.25" hidden="1">
      <c r="A66" s="11">
        <v>45</v>
      </c>
      <c r="B66" s="37" t="s">
        <v>13</v>
      </c>
      <c r="C66" s="23">
        <v>433</v>
      </c>
      <c r="D66" s="30"/>
      <c r="E66" s="34">
        <f t="shared" si="0"/>
        <v>0</v>
      </c>
    </row>
    <row r="67" spans="1:5" ht="26.25" hidden="1">
      <c r="A67" s="11">
        <v>46</v>
      </c>
      <c r="B67" s="37" t="s">
        <v>49</v>
      </c>
      <c r="C67" s="23">
        <v>143.4</v>
      </c>
      <c r="D67" s="30"/>
      <c r="E67" s="34">
        <f t="shared" si="0"/>
        <v>0</v>
      </c>
    </row>
    <row r="68" spans="1:5" ht="39" hidden="1">
      <c r="A68" s="11">
        <v>47</v>
      </c>
      <c r="B68" s="37" t="s">
        <v>50</v>
      </c>
      <c r="C68" s="23">
        <v>1288</v>
      </c>
      <c r="D68" s="30"/>
      <c r="E68" s="34">
        <f t="shared" si="0"/>
        <v>0</v>
      </c>
    </row>
    <row r="69" spans="1:5" ht="52.5" hidden="1">
      <c r="A69" s="11">
        <v>48</v>
      </c>
      <c r="B69" s="37" t="s">
        <v>21</v>
      </c>
      <c r="C69" s="23">
        <v>4212</v>
      </c>
      <c r="D69" s="30"/>
      <c r="E69" s="34">
        <f t="shared" si="0"/>
        <v>0</v>
      </c>
    </row>
    <row r="70" spans="1:5" ht="26.25" hidden="1">
      <c r="A70" s="11">
        <v>49</v>
      </c>
      <c r="B70" s="37" t="s">
        <v>22</v>
      </c>
      <c r="C70" s="23">
        <v>51842.5</v>
      </c>
      <c r="D70" s="30"/>
      <c r="E70" s="34">
        <f t="shared" si="0"/>
        <v>0</v>
      </c>
    </row>
    <row r="71" spans="1:5" ht="21" customHeight="1" hidden="1">
      <c r="A71" s="11">
        <v>50</v>
      </c>
      <c r="B71" s="37" t="s">
        <v>23</v>
      </c>
      <c r="C71" s="23">
        <v>23746</v>
      </c>
      <c r="D71" s="30"/>
      <c r="E71" s="34">
        <f t="shared" si="0"/>
        <v>0</v>
      </c>
    </row>
    <row r="72" spans="1:5" ht="36" customHeight="1" hidden="1">
      <c r="A72" s="11">
        <v>51</v>
      </c>
      <c r="B72" s="37" t="s">
        <v>24</v>
      </c>
      <c r="C72" s="23">
        <v>1457</v>
      </c>
      <c r="D72" s="30"/>
      <c r="E72" s="34">
        <f t="shared" si="0"/>
        <v>0</v>
      </c>
    </row>
    <row r="73" spans="1:5" ht="21.75" customHeight="1" hidden="1">
      <c r="A73" s="11">
        <v>52</v>
      </c>
      <c r="B73" s="37" t="s">
        <v>25</v>
      </c>
      <c r="C73" s="23">
        <v>1365</v>
      </c>
      <c r="D73" s="30"/>
      <c r="E73" s="34">
        <f t="shared" si="0"/>
        <v>0</v>
      </c>
    </row>
    <row r="74" spans="1:5" ht="0" customHeight="1" hidden="1">
      <c r="A74" s="11">
        <v>53</v>
      </c>
      <c r="B74" s="37" t="s">
        <v>26</v>
      </c>
      <c r="C74" s="23">
        <v>0</v>
      </c>
      <c r="D74" s="30"/>
      <c r="E74" s="34" t="e">
        <f t="shared" si="0"/>
        <v>#DIV/0!</v>
      </c>
    </row>
    <row r="75" spans="1:5" ht="39" hidden="1">
      <c r="A75" s="11">
        <v>54</v>
      </c>
      <c r="B75" s="37" t="s">
        <v>27</v>
      </c>
      <c r="C75" s="23">
        <v>440</v>
      </c>
      <c r="D75" s="30"/>
      <c r="E75" s="34">
        <f t="shared" si="0"/>
        <v>0</v>
      </c>
    </row>
    <row r="76" spans="1:5" ht="26.25" hidden="1">
      <c r="A76" s="11">
        <v>55</v>
      </c>
      <c r="B76" s="37" t="s">
        <v>28</v>
      </c>
      <c r="C76" s="23">
        <v>6120</v>
      </c>
      <c r="D76" s="30"/>
      <c r="E76" s="34">
        <f t="shared" si="0"/>
        <v>0</v>
      </c>
    </row>
    <row r="77" spans="1:5" ht="26.25" hidden="1">
      <c r="A77" s="11">
        <v>56</v>
      </c>
      <c r="B77" s="37" t="s">
        <v>29</v>
      </c>
      <c r="C77" s="23">
        <v>20761</v>
      </c>
      <c r="D77" s="30"/>
      <c r="E77" s="34">
        <f t="shared" si="0"/>
        <v>0</v>
      </c>
    </row>
    <row r="78" spans="1:5" ht="26.25" hidden="1">
      <c r="A78" s="11">
        <v>57</v>
      </c>
      <c r="B78" s="37" t="s">
        <v>30</v>
      </c>
      <c r="C78" s="23">
        <v>21377</v>
      </c>
      <c r="D78" s="30"/>
      <c r="E78" s="34">
        <f t="shared" si="0"/>
        <v>0</v>
      </c>
    </row>
    <row r="79" spans="1:5" ht="26.25" hidden="1">
      <c r="A79" s="11">
        <v>58</v>
      </c>
      <c r="B79" s="37" t="s">
        <v>31</v>
      </c>
      <c r="C79" s="23">
        <v>16596</v>
      </c>
      <c r="D79" s="30"/>
      <c r="E79" s="34">
        <f t="shared" si="0"/>
        <v>0</v>
      </c>
    </row>
    <row r="80" spans="1:5" ht="26.25" hidden="1">
      <c r="A80" s="11">
        <v>59</v>
      </c>
      <c r="B80" s="37" t="s">
        <v>32</v>
      </c>
      <c r="C80" s="23">
        <v>1425</v>
      </c>
      <c r="D80" s="30"/>
      <c r="E80" s="34">
        <f t="shared" si="0"/>
        <v>0</v>
      </c>
    </row>
    <row r="81" spans="1:5" ht="26.25" hidden="1">
      <c r="A81" s="11">
        <v>60</v>
      </c>
      <c r="B81" s="37" t="s">
        <v>53</v>
      </c>
      <c r="C81" s="23">
        <v>680</v>
      </c>
      <c r="D81" s="30"/>
      <c r="E81" s="34">
        <f t="shared" si="0"/>
        <v>0</v>
      </c>
    </row>
    <row r="82" spans="1:5" ht="39" hidden="1">
      <c r="A82" s="11">
        <v>61</v>
      </c>
      <c r="B82" s="37" t="s">
        <v>33</v>
      </c>
      <c r="C82" s="23">
        <v>1191</v>
      </c>
      <c r="D82" s="30"/>
      <c r="E82" s="34">
        <f t="shared" si="0"/>
        <v>0</v>
      </c>
    </row>
    <row r="83" spans="1:5" ht="52.5" hidden="1">
      <c r="A83" s="11">
        <v>62</v>
      </c>
      <c r="B83" s="37" t="s">
        <v>2</v>
      </c>
      <c r="C83" s="23">
        <v>7028</v>
      </c>
      <c r="D83" s="30"/>
      <c r="E83" s="34">
        <f t="shared" si="0"/>
        <v>0</v>
      </c>
    </row>
    <row r="84" spans="1:5" ht="39" hidden="1">
      <c r="A84" s="11">
        <v>63</v>
      </c>
      <c r="B84" s="37" t="s">
        <v>55</v>
      </c>
      <c r="C84" s="23">
        <v>180</v>
      </c>
      <c r="D84" s="30"/>
      <c r="E84" s="34">
        <f t="shared" si="0"/>
        <v>0</v>
      </c>
    </row>
    <row r="85" spans="1:5" ht="63" customHeight="1" hidden="1">
      <c r="A85" s="11">
        <v>64</v>
      </c>
      <c r="B85" s="40" t="s">
        <v>67</v>
      </c>
      <c r="C85" s="23">
        <v>0</v>
      </c>
      <c r="D85" s="30"/>
      <c r="E85" s="34" t="e">
        <f t="shared" si="0"/>
        <v>#DIV/0!</v>
      </c>
    </row>
    <row r="86" spans="1:5" ht="78.75" hidden="1">
      <c r="A86" s="11">
        <v>65</v>
      </c>
      <c r="B86" s="37" t="s">
        <v>60</v>
      </c>
      <c r="C86" s="23">
        <v>0</v>
      </c>
      <c r="D86" s="30"/>
      <c r="E86" s="34" t="e">
        <f t="shared" si="0"/>
        <v>#DIV/0!</v>
      </c>
    </row>
    <row r="87" spans="1:5" ht="51" customHeight="1" hidden="1">
      <c r="A87" s="11">
        <v>66</v>
      </c>
      <c r="B87" s="37" t="s">
        <v>61</v>
      </c>
      <c r="C87" s="23">
        <v>0</v>
      </c>
      <c r="D87" s="30"/>
      <c r="E87" s="34" t="e">
        <f t="shared" si="0"/>
        <v>#DIV/0!</v>
      </c>
    </row>
    <row r="88" spans="1:5" ht="51" customHeight="1" hidden="1">
      <c r="A88" s="11">
        <v>67</v>
      </c>
      <c r="B88" s="37" t="s">
        <v>70</v>
      </c>
      <c r="C88" s="23">
        <v>0</v>
      </c>
      <c r="D88" s="30"/>
      <c r="E88" s="34" t="e">
        <f aca="true" t="shared" si="1" ref="E88:E106">D88/C88*100</f>
        <v>#DIV/0!</v>
      </c>
    </row>
    <row r="89" spans="1:5" ht="51" customHeight="1" hidden="1">
      <c r="A89" s="11">
        <v>68</v>
      </c>
      <c r="B89" s="37" t="s">
        <v>71</v>
      </c>
      <c r="C89" s="23">
        <v>0</v>
      </c>
      <c r="D89" s="30"/>
      <c r="E89" s="34" t="e">
        <f t="shared" si="1"/>
        <v>#DIV/0!</v>
      </c>
    </row>
    <row r="90" spans="1:5" s="1" customFormat="1" ht="43.5" customHeight="1">
      <c r="A90" s="17">
        <v>1</v>
      </c>
      <c r="B90" s="41" t="s">
        <v>103</v>
      </c>
      <c r="C90" s="23">
        <v>17157</v>
      </c>
      <c r="D90" s="30">
        <v>5147.1</v>
      </c>
      <c r="E90" s="35">
        <f t="shared" si="1"/>
        <v>30.000000000000004</v>
      </c>
    </row>
    <row r="91" spans="1:5" s="1" customFormat="1" ht="41.25" customHeight="1">
      <c r="A91" s="17">
        <v>2</v>
      </c>
      <c r="B91" s="41" t="s">
        <v>104</v>
      </c>
      <c r="C91" s="23">
        <v>5342.6</v>
      </c>
      <c r="D91" s="30">
        <v>1335.65</v>
      </c>
      <c r="E91" s="35">
        <f t="shared" si="1"/>
        <v>25</v>
      </c>
    </row>
    <row r="92" spans="1:5" s="1" customFormat="1" ht="26.25">
      <c r="A92" s="17"/>
      <c r="B92" s="36" t="s">
        <v>86</v>
      </c>
      <c r="C92" s="20">
        <f>C93+C94+C95+C96</f>
        <v>20362.98</v>
      </c>
      <c r="D92" s="29">
        <v>398.75</v>
      </c>
      <c r="E92" s="34">
        <f t="shared" si="1"/>
        <v>1.9582104387471777</v>
      </c>
    </row>
    <row r="93" spans="1:5" s="1" customFormat="1" ht="78.75">
      <c r="A93" s="17">
        <v>3</v>
      </c>
      <c r="B93" s="42" t="s">
        <v>93</v>
      </c>
      <c r="C93" s="23">
        <v>3513.91</v>
      </c>
      <c r="D93" s="32">
        <v>0</v>
      </c>
      <c r="E93" s="35">
        <f t="shared" si="1"/>
        <v>0</v>
      </c>
    </row>
    <row r="94" spans="1:5" s="1" customFormat="1" ht="52.5">
      <c r="A94" s="17">
        <v>4</v>
      </c>
      <c r="B94" s="42" t="s">
        <v>94</v>
      </c>
      <c r="C94" s="23">
        <v>1856.82</v>
      </c>
      <c r="D94" s="32">
        <v>0</v>
      </c>
      <c r="E94" s="35">
        <f t="shared" si="1"/>
        <v>0</v>
      </c>
    </row>
    <row r="95" spans="1:5" s="1" customFormat="1" ht="52.5">
      <c r="A95" s="17">
        <v>5</v>
      </c>
      <c r="B95" s="42" t="s">
        <v>95</v>
      </c>
      <c r="C95" s="23">
        <v>2163.6</v>
      </c>
      <c r="D95" s="33">
        <v>0</v>
      </c>
      <c r="E95" s="35">
        <f t="shared" si="1"/>
        <v>0</v>
      </c>
    </row>
    <row r="96" spans="1:5" s="1" customFormat="1" ht="27.75" customHeight="1">
      <c r="A96" s="17">
        <v>6</v>
      </c>
      <c r="B96" s="41" t="s">
        <v>87</v>
      </c>
      <c r="C96" s="23">
        <v>12828.65</v>
      </c>
      <c r="D96" s="30">
        <v>398.75</v>
      </c>
      <c r="E96" s="35">
        <f t="shared" si="1"/>
        <v>3.108277176476091</v>
      </c>
    </row>
    <row r="97" spans="1:5" s="1" customFormat="1" ht="0" customHeight="1" hidden="1">
      <c r="A97" s="17"/>
      <c r="B97" s="36" t="s">
        <v>82</v>
      </c>
      <c r="C97" s="20">
        <v>8097.3</v>
      </c>
      <c r="D97" s="29"/>
      <c r="E97" s="34">
        <f t="shared" si="1"/>
        <v>0</v>
      </c>
    </row>
    <row r="98" spans="1:5" s="1" customFormat="1" ht="0" customHeight="1" hidden="1">
      <c r="A98" s="17"/>
      <c r="B98" s="36"/>
      <c r="C98" s="20"/>
      <c r="D98" s="29"/>
      <c r="E98" s="34" t="e">
        <f t="shared" si="1"/>
        <v>#DIV/0!</v>
      </c>
    </row>
    <row r="99" spans="1:5" ht="37.5" customHeight="1">
      <c r="A99" s="11"/>
      <c r="B99" s="43" t="s">
        <v>83</v>
      </c>
      <c r="C99" s="19">
        <f>C100+C103</f>
        <v>300.91999999999996</v>
      </c>
      <c r="D99" s="29">
        <f>D100+D103</f>
        <v>77.86999999999999</v>
      </c>
      <c r="E99" s="34">
        <f t="shared" si="1"/>
        <v>25.877309583942576</v>
      </c>
    </row>
    <row r="100" spans="1:5" ht="45" customHeight="1">
      <c r="A100" s="11">
        <v>7</v>
      </c>
      <c r="B100" s="41" t="s">
        <v>85</v>
      </c>
      <c r="C100" s="23">
        <v>297.4</v>
      </c>
      <c r="D100" s="30">
        <v>74.35</v>
      </c>
      <c r="E100" s="35">
        <f t="shared" si="1"/>
        <v>25</v>
      </c>
    </row>
    <row r="101" spans="1:5" ht="0.75" customHeight="1" hidden="1">
      <c r="A101" s="11">
        <v>71</v>
      </c>
      <c r="B101" s="41" t="s">
        <v>80</v>
      </c>
      <c r="C101" s="23">
        <v>466968.6</v>
      </c>
      <c r="D101" s="30"/>
      <c r="E101" s="34">
        <f t="shared" si="1"/>
        <v>0</v>
      </c>
    </row>
    <row r="102" spans="1:5" ht="45" customHeight="1" hidden="1">
      <c r="A102" s="11"/>
      <c r="B102" s="43" t="s">
        <v>40</v>
      </c>
      <c r="C102" s="19"/>
      <c r="D102" s="29"/>
      <c r="E102" s="34" t="e">
        <f t="shared" si="1"/>
        <v>#DIV/0!</v>
      </c>
    </row>
    <row r="103" spans="1:9" ht="45" customHeight="1">
      <c r="A103" s="11">
        <v>8</v>
      </c>
      <c r="B103" s="44" t="s">
        <v>92</v>
      </c>
      <c r="C103" s="18">
        <v>3.52</v>
      </c>
      <c r="D103" s="30">
        <v>3.52</v>
      </c>
      <c r="E103" s="35">
        <f t="shared" si="1"/>
        <v>100</v>
      </c>
      <c r="I103" s="22"/>
    </row>
    <row r="104" spans="1:5" ht="34.5" customHeight="1">
      <c r="A104" s="11"/>
      <c r="B104" s="43" t="s">
        <v>89</v>
      </c>
      <c r="C104" s="19">
        <v>3075.61</v>
      </c>
      <c r="D104" s="29">
        <v>0</v>
      </c>
      <c r="E104" s="34">
        <f t="shared" si="1"/>
        <v>0</v>
      </c>
    </row>
    <row r="105" spans="1:5" ht="32.25" customHeight="1">
      <c r="A105" s="11">
        <v>9</v>
      </c>
      <c r="B105" s="41" t="s">
        <v>90</v>
      </c>
      <c r="C105" s="23">
        <v>3075.61</v>
      </c>
      <c r="D105" s="30">
        <v>0</v>
      </c>
      <c r="E105" s="35">
        <f t="shared" si="1"/>
        <v>0</v>
      </c>
    </row>
    <row r="106" spans="1:7" ht="24.75" customHeight="1">
      <c r="A106" s="11"/>
      <c r="B106" s="43" t="s">
        <v>41</v>
      </c>
      <c r="C106" s="19">
        <f>C23+C92+C99+C104</f>
        <v>46239.11</v>
      </c>
      <c r="D106" s="29">
        <f>D23+D92+D99+D104</f>
        <v>6959.37</v>
      </c>
      <c r="E106" s="34">
        <f t="shared" si="1"/>
        <v>15.050830346864375</v>
      </c>
      <c r="G106" s="21"/>
    </row>
    <row r="107" ht="12.75">
      <c r="E107" s="21"/>
    </row>
    <row r="108" ht="15">
      <c r="E108" s="24"/>
    </row>
  </sheetData>
  <sheetProtection/>
  <mergeCells count="5">
    <mergeCell ref="B2:E2"/>
    <mergeCell ref="A7:E7"/>
    <mergeCell ref="B4:E4"/>
    <mergeCell ref="B5:E5"/>
    <mergeCell ref="B3:E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2021-05-02T12:53:11Z</cp:lastPrinted>
  <dcterms:created xsi:type="dcterms:W3CDTF">2007-10-24T13:39:01Z</dcterms:created>
  <dcterms:modified xsi:type="dcterms:W3CDTF">2021-05-02T12:53:31Z</dcterms:modified>
  <cp:category/>
  <cp:version/>
  <cp:contentType/>
  <cp:contentStatus/>
</cp:coreProperties>
</file>