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1115" windowHeight="52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<sst xmlns="http://schemas.openxmlformats.org/spreadsheetml/2006/main" count="200" uniqueCount="172">
  <si>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</si>
  <si>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</si>
  <si>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</si>
  <si>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</si>
  <si>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</si>
  <si>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</si>
  <si>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</si>
  <si>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</si>
  <si>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</si>
  <si>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</si>
  <si>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</si>
  <si>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</si>
  <si>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</si>
  <si>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</si>
  <si>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</si>
  <si>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</si>
  <si>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</si>
  <si>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</si>
  <si>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</si>
  <si>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</si>
  <si>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</si>
  <si>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</si>
  <si>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</si>
  <si>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</si>
  <si>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</si>
  <si>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</si>
  <si>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</si>
  <si>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</si>
  <si>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</si>
  <si>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</si>
  <si>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</si>
  <si>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</si>
  <si>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</si>
  <si>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</si>
  <si>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</si>
  <si>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</si>
  <si>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</si>
  <si>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</si>
  <si>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</si>
  <si>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</si>
  <si>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</si>
  <si>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</si>
  <si>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</si>
  <si>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</si>
  <si>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</si>
  <si>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</si>
  <si>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</si>
  <si>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</si>
  <si>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</si>
  <si>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</si>
  <si>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</si>
  <si>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</si>
  <si>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</si>
  <si>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</si>
  <si>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</si>
  <si>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</si>
  <si>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</si>
  <si>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</si>
  <si>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</si>
  <si>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</si>
  <si>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</si>
  <si>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</si>
  <si>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</si>
  <si>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</si>
  <si>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</si>
  <si>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</si>
  <si>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</si>
  <si>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</si>
  <si>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</si>
  <si>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</si>
  <si>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</si>
  <si>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</si>
  <si>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</si>
  <si>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</si>
  <si>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</si>
  <si>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</si>
  <si>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</si>
  <si>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</si>
  <si>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</si>
  <si>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</si>
  <si>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</si>
  <si>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</si>
  <si>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</si>
  <si>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</si>
  <si>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</si>
  <si>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</si>
  <si>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</si>
  <si>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</si>
  <si>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</si>
  <si>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</si>
  <si>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</si>
  <si>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</si>
  <si>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</si>
  <si>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</si>
  <si>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</si>
  <si>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</si>
  <si>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</si>
  <si>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</si>
  <si>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</si>
  <si>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</si>
  <si>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</si>
  <si>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</si>
  <si>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</si>
  <si>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</si>
  <si>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</si>
  <si>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</si>
  <si>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</si>
  <si>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</si>
  <si>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</si>
  <si>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</si>
  <si>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</si>
  <si>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</si>
  <si>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</si>
  <si>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</si>
  <si>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</si>
  <si>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</si>
  <si>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</si>
  <si>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</si>
  <si>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</si>
  <si>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</si>
  <si>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</si>
  <si>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</si>
  <si>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</si>
  <si>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</si>
  <si>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</si>
  <si>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</si>
  <si>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</si>
  <si>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</si>
  <si>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</si>
  <si>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</si>
  <si>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</si>
  <si>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</si>
  <si>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</si>
  <si>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</si>
  <si>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</si>
  <si>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</si>
  <si>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</si>
  <si>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</si>
  <si>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</si>
  <si>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</si>
  <si>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</si>
  <si>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</si>
  <si>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</si>
  <si>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</si>
  <si>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</si>
  <si>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</si>
  <si>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</si>
  <si>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</si>
  <si>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</si>
  <si>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</si>
  <si>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</si>
  <si>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</si>
  <si>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</si>
  <si>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</si>
  <si>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</si>
  <si>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</si>
  <si>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</si>
  <si>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</si>
  <si>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</si>
  <si>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</si>
  <si>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</si>
  <si>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</si>
  <si>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</si>
  <si>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</si>
  <si>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</si>
  <si>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</si>
  <si>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</si>
  <si>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 2018 год (тыс.руб.)</t>
  </si>
  <si>
    <t>к решению Совета депутатов</t>
  </si>
  <si>
    <t xml:space="preserve">Распределение бюджетных ассигнований по разделам и подразделам, классификации расходов бюджета   Елизаветинского сельского поселения на 2018 года </t>
  </si>
  <si>
    <t xml:space="preserve">Приложение 10  </t>
  </si>
  <si>
    <t>от 23.08.2018 № 249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</si>
</sst>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B4" sqref="B4:R4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6.6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5" t="s">
        <v>170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37" t="s">
        <v>116</v>
      </c>
      <c r="T1" s="37" t="s">
        <v>116</v>
      </c>
      <c r="U1" s="38"/>
    </row>
    <row r="2" spans="1:21" ht="12.75">
      <c r="A2" s="2"/>
      <c r="B2" s="116" t="s">
        <v>168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7" t="s">
        <v>117</v>
      </c>
      <c r="T2" s="37" t="s">
        <v>117</v>
      </c>
      <c r="U2" s="38"/>
    </row>
    <row r="3" spans="1:21" ht="12.75">
      <c r="A3" s="2"/>
      <c r="B3" s="116" t="s">
        <v>162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7" t="s">
        <v>118</v>
      </c>
      <c r="T3" s="37" t="s">
        <v>118</v>
      </c>
      <c r="U3" s="38"/>
    </row>
    <row r="4" spans="1:21" ht="15" customHeight="1">
      <c r="A4" s="2"/>
      <c r="B4" s="116" t="s">
        <v>171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7" t="s">
        <v>119</v>
      </c>
      <c r="T4" s="37" t="s">
        <v>119</v>
      </c>
      <c r="U4" s="38"/>
    </row>
    <row r="5" spans="1:21" ht="1.5" customHeight="1" hidden="1">
      <c r="A5" s="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114" t="s">
        <v>169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9.5" customHeight="1" hidden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103"/>
      <c r="U9" s="103"/>
      <c r="V9" s="103"/>
    </row>
    <row r="10" spans="1:23" ht="15.75" customHeight="1">
      <c r="A10" s="111" t="s">
        <v>0</v>
      </c>
      <c r="B10" s="104" t="s">
        <v>1</v>
      </c>
      <c r="C10" s="104" t="s">
        <v>2</v>
      </c>
      <c r="D10" s="104"/>
      <c r="E10" s="104"/>
      <c r="F10" s="104" t="s">
        <v>3</v>
      </c>
      <c r="G10" s="106" t="s">
        <v>4</v>
      </c>
      <c r="H10" s="107"/>
      <c r="I10" s="108"/>
      <c r="J10" s="104" t="s">
        <v>5</v>
      </c>
      <c r="K10" s="104" t="s">
        <v>6</v>
      </c>
      <c r="L10" s="106" t="s">
        <v>4</v>
      </c>
      <c r="M10" s="107"/>
      <c r="N10" s="108"/>
      <c r="O10" s="104" t="s">
        <v>125</v>
      </c>
      <c r="P10" s="92" t="s">
        <v>135</v>
      </c>
      <c r="Q10" s="94" t="s">
        <v>144</v>
      </c>
      <c r="R10" s="92" t="s">
        <v>167</v>
      </c>
      <c r="S10" s="90" t="s">
        <v>7</v>
      </c>
      <c r="T10" s="97" t="s">
        <v>8</v>
      </c>
      <c r="U10" s="99" t="s">
        <v>9</v>
      </c>
      <c r="V10" s="109" t="s">
        <v>134</v>
      </c>
      <c r="W10" s="88" t="s">
        <v>10</v>
      </c>
    </row>
    <row r="11" spans="1:23" ht="16.5" customHeight="1">
      <c r="A11" s="112"/>
      <c r="B11" s="105"/>
      <c r="C11" s="105"/>
      <c r="D11" s="105"/>
      <c r="E11" s="105"/>
      <c r="F11" s="105"/>
      <c r="G11" s="105" t="s">
        <v>11</v>
      </c>
      <c r="H11" s="105" t="s">
        <v>12</v>
      </c>
      <c r="I11" s="105" t="s">
        <v>13</v>
      </c>
      <c r="J11" s="105"/>
      <c r="K11" s="105"/>
      <c r="L11" s="105" t="s">
        <v>14</v>
      </c>
      <c r="M11" s="105" t="s">
        <v>12</v>
      </c>
      <c r="N11" s="105" t="s">
        <v>13</v>
      </c>
      <c r="O11" s="105"/>
      <c r="P11" s="93"/>
      <c r="Q11" s="95"/>
      <c r="R11" s="93"/>
      <c r="S11" s="91"/>
      <c r="T11" s="98"/>
      <c r="U11" s="100"/>
      <c r="V11" s="110"/>
      <c r="W11" s="89"/>
    </row>
    <row r="12" spans="1:23" ht="48" customHeight="1">
      <c r="A12" s="112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93"/>
      <c r="Q12" s="96"/>
      <c r="R12" s="93"/>
      <c r="S12" s="91"/>
      <c r="T12" s="98"/>
      <c r="U12" s="101"/>
      <c r="V12" s="110"/>
      <c r="W12" s="89"/>
    </row>
    <row r="13" spans="1:23" ht="0.75" customHeight="1" hidden="1">
      <c r="A13" s="112"/>
      <c r="B13" s="105"/>
      <c r="C13" s="105"/>
      <c r="D13" s="105"/>
      <c r="E13" s="105"/>
      <c r="F13" s="105"/>
      <c r="G13" s="40"/>
      <c r="H13" s="40"/>
      <c r="I13" s="40"/>
      <c r="J13" s="40"/>
      <c r="K13" s="40"/>
      <c r="L13" s="40"/>
      <c r="M13" s="40"/>
      <c r="N13" s="40"/>
      <c r="O13" s="105"/>
      <c r="P13" s="39"/>
      <c r="Q13" s="74"/>
      <c r="R13" s="39"/>
      <c r="S13" s="42"/>
      <c r="T13" s="43"/>
      <c r="U13" s="44"/>
      <c r="V13" s="110"/>
      <c r="W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13113.960000000001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  <c r="X14" s="87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>
        <v>0</v>
      </c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10416.95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>
        <v>0</v>
      </c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>
        <v>0</v>
      </c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>
        <v>0</v>
      </c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50"/>
      <c r="T20" s="51"/>
      <c r="U20" s="60"/>
      <c r="V20" s="56"/>
      <c r="W20" s="5"/>
    </row>
    <row r="21" spans="1:23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265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2214.91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>
        <v>0</v>
      </c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>
        <v>0</v>
      </c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>
        <v>0</v>
      </c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>
        <v>0</v>
      </c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>
        <v>0</v>
      </c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>
        <v>0</v>
      </c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>
        <v>0</v>
      </c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>
        <v>0</v>
      </c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>
        <v>0</v>
      </c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L35/L94*100</f>
        <v>#REF!</v>
      </c>
      <c r="V35" s="47">
        <f>SUM(V36:V39)</f>
        <v>508.6</v>
      </c>
      <c r="W35" s="5">
        <f t="shared" si="3"/>
        <v>833.6610302791978</v>
      </c>
    </row>
    <row r="36" spans="1:23" ht="48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>
        <v>0</v>
      </c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>
        <v>0</v>
      </c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11702.57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#REF!+V43+V45+V46+V48+V50</f>
        <v>#REF!</v>
      </c>
      <c r="W41" s="5" t="e">
        <f>L41/V41*100</f>
        <v>#REF!</v>
      </c>
    </row>
    <row r="42" spans="1:23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10756.57</v>
      </c>
      <c r="S42" s="50"/>
      <c r="T42" s="51"/>
      <c r="U42" s="60"/>
      <c r="V42" s="56"/>
      <c r="W42" s="5"/>
    </row>
    <row r="43" spans="1:23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50">
        <f>J43/G43*100</f>
        <v>113.20754716981132</v>
      </c>
      <c r="T43" s="51">
        <f>L43/G43*100</f>
        <v>100.62893081761007</v>
      </c>
      <c r="U43" s="60"/>
      <c r="V43" s="56">
        <v>464</v>
      </c>
      <c r="W43" s="5"/>
    </row>
    <row r="44" spans="1:23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>
        <v>0</v>
      </c>
      <c r="S44" s="50"/>
      <c r="T44" s="51"/>
      <c r="U44" s="60"/>
      <c r="V44" s="56"/>
      <c r="W44" s="5"/>
    </row>
    <row r="45" spans="1:23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>
        <v>0</v>
      </c>
      <c r="S45" s="50">
        <f>J45/G45*100</f>
        <v>128.45685359487462</v>
      </c>
      <c r="T45" s="51">
        <f>L45/G45*100</f>
        <v>109.97389860001583</v>
      </c>
      <c r="U45" s="60"/>
      <c r="V45" s="56">
        <v>2405.8</v>
      </c>
      <c r="W45" s="5">
        <f>L45/V45*100</f>
        <v>288.9683265441849</v>
      </c>
    </row>
    <row r="46" spans="1:23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>
        <v>0</v>
      </c>
      <c r="S46" s="50"/>
      <c r="T46" s="51"/>
      <c r="U46" s="60"/>
      <c r="V46" s="56">
        <v>13108.7</v>
      </c>
      <c r="W46" s="5">
        <f>L46/V46*100</f>
        <v>0</v>
      </c>
    </row>
    <row r="47" spans="1:23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>
        <v>0</v>
      </c>
      <c r="S47" s="50">
        <f aca="true" t="shared" si="6" ref="S47:S55">J47/G47*100</f>
        <v>192.17758985200845</v>
      </c>
      <c r="T47" s="51">
        <f aca="true" t="shared" si="7" ref="T47:T55">L47/G47*100</f>
        <v>192.17758985200845</v>
      </c>
      <c r="U47" s="60"/>
      <c r="V47" s="56"/>
      <c r="W47" s="5"/>
    </row>
    <row r="48" spans="1:23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>
        <v>0</v>
      </c>
      <c r="S48" s="50">
        <f t="shared" si="6"/>
        <v>351.85</v>
      </c>
      <c r="T48" s="51">
        <f t="shared" si="7"/>
        <v>184.60000000000002</v>
      </c>
      <c r="U48" s="60"/>
      <c r="V48" s="56">
        <v>590.2</v>
      </c>
      <c r="W48" s="5">
        <f>L48/V48*100</f>
        <v>312.77533039647574</v>
      </c>
    </row>
    <row r="49" spans="1:23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>
        <v>0</v>
      </c>
      <c r="S49" s="50">
        <f t="shared" si="6"/>
        <v>25</v>
      </c>
      <c r="T49" s="51">
        <f t="shared" si="7"/>
        <v>25</v>
      </c>
      <c r="U49" s="60"/>
      <c r="V49" s="56">
        <v>155.6</v>
      </c>
      <c r="W49" s="5">
        <f>L49/V49*100</f>
        <v>160.66838046272494</v>
      </c>
    </row>
    <row r="50" spans="1:23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236</v>
      </c>
      <c r="S50" s="50">
        <f t="shared" si="6"/>
        <v>267.0886075949367</v>
      </c>
      <c r="T50" s="51">
        <f t="shared" si="7"/>
        <v>100</v>
      </c>
      <c r="U50" s="60"/>
      <c r="V50" s="56">
        <v>630</v>
      </c>
      <c r="W50" s="5">
        <f>L50/V50*100</f>
        <v>1253.968253968254</v>
      </c>
    </row>
    <row r="51" spans="1:23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>
        <v>0</v>
      </c>
      <c r="S51" s="50">
        <f t="shared" si="6"/>
        <v>100</v>
      </c>
      <c r="T51" s="51">
        <f t="shared" si="7"/>
        <v>100</v>
      </c>
      <c r="U51" s="60"/>
      <c r="V51" s="56">
        <v>630</v>
      </c>
      <c r="W51" s="5">
        <f>L51/V51*100</f>
        <v>142.85714285714286</v>
      </c>
    </row>
    <row r="52" spans="1:23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>
        <v>0</v>
      </c>
      <c r="S52" s="50">
        <f t="shared" si="6"/>
        <v>288.57142857142856</v>
      </c>
      <c r="T52" s="51">
        <f t="shared" si="7"/>
        <v>100</v>
      </c>
      <c r="U52" s="60"/>
      <c r="V52" s="56"/>
      <c r="W52" s="5"/>
    </row>
    <row r="53" spans="1:23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19656.13</v>
      </c>
      <c r="S53" s="50">
        <f t="shared" si="6"/>
        <v>313.8063390138923</v>
      </c>
      <c r="T53" s="51">
        <f t="shared" si="7"/>
        <v>108.46463064702382</v>
      </c>
      <c r="U53" s="52" t="e">
        <f>L53/L94*100</f>
        <v>#REF!</v>
      </c>
      <c r="V53" s="47">
        <f>SUM(V54:V57)</f>
        <v>123998.7</v>
      </c>
      <c r="W53" s="5">
        <f>L53/V53*100</f>
        <v>79.99035473759</v>
      </c>
    </row>
    <row r="54" spans="1:23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5409.98</v>
      </c>
      <c r="S54" s="50">
        <f t="shared" si="6"/>
        <v>116.49444903950328</v>
      </c>
      <c r="T54" s="51">
        <f t="shared" si="7"/>
        <v>116.49444903950328</v>
      </c>
      <c r="U54" s="60"/>
      <c r="V54" s="56">
        <v>6400</v>
      </c>
      <c r="W54" s="5"/>
    </row>
    <row r="55" spans="1:23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3437.27</v>
      </c>
      <c r="S55" s="50">
        <f t="shared" si="6"/>
        <v>16.26228770104304</v>
      </c>
      <c r="T55" s="51">
        <f t="shared" si="7"/>
        <v>0</v>
      </c>
      <c r="U55" s="60"/>
      <c r="V55" s="56">
        <v>103230.5</v>
      </c>
      <c r="W55" s="5">
        <f>L55/V55*100</f>
        <v>0</v>
      </c>
    </row>
    <row r="56" spans="1:23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10808.88</v>
      </c>
      <c r="S56" s="50"/>
      <c r="T56" s="51"/>
      <c r="U56" s="60"/>
      <c r="V56" s="56"/>
      <c r="W56" s="5"/>
    </row>
    <row r="57" spans="1:23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>
        <v>0</v>
      </c>
      <c r="S57" s="50">
        <f>J57/G57*100</f>
        <v>318.3056507249571</v>
      </c>
      <c r="T57" s="51">
        <f>L57/G57*100</f>
        <v>108.12312583064521</v>
      </c>
      <c r="U57" s="60"/>
      <c r="V57" s="56">
        <f>SUM(V58:V61)</f>
        <v>14368.2</v>
      </c>
      <c r="W57" s="5">
        <f>L57/V57*100</f>
        <v>563.3830264055345</v>
      </c>
    </row>
    <row r="58" spans="1:23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>
        <v>0</v>
      </c>
      <c r="S58" s="50">
        <f>J58/G58*100</f>
        <v>360.7020846910779</v>
      </c>
      <c r="T58" s="51">
        <f>L58/G58*100</f>
        <v>109.87472543387481</v>
      </c>
      <c r="U58" s="60"/>
      <c r="V58" s="56">
        <v>3635.7</v>
      </c>
      <c r="W58" s="5">
        <f>L58/V58*100</f>
        <v>1878.0427428005612</v>
      </c>
    </row>
    <row r="59" spans="1:23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>
        <v>0</v>
      </c>
      <c r="S59" s="50">
        <f>J59/G59*100</f>
        <v>0</v>
      </c>
      <c r="T59" s="51">
        <f>L59/G59*100</f>
        <v>0</v>
      </c>
      <c r="U59" s="60"/>
      <c r="V59" s="56"/>
      <c r="W59" s="5" t="e">
        <f>L59/V59*100</f>
        <v>#DIV/0!</v>
      </c>
    </row>
    <row r="60" spans="1:23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>
        <v>0</v>
      </c>
      <c r="S60" s="50"/>
      <c r="T60" s="51"/>
      <c r="U60" s="60"/>
      <c r="V60" s="56">
        <v>4052.8</v>
      </c>
      <c r="W60" s="5"/>
    </row>
    <row r="61" spans="1:23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>
        <v>0</v>
      </c>
      <c r="S61" s="50">
        <f>J61/G61*100</f>
        <v>121.05560307955517</v>
      </c>
      <c r="T61" s="51">
        <f>L61/G61*100</f>
        <v>108.366124893071</v>
      </c>
      <c r="U61" s="60"/>
      <c r="V61" s="56">
        <v>6679.7</v>
      </c>
      <c r="W61" s="5">
        <f>L61/V61*100</f>
        <v>189.64923574412026</v>
      </c>
    </row>
    <row r="62" spans="1:23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>
        <v>0</v>
      </c>
      <c r="S62" s="50">
        <f>J62/G62*100</f>
        <v>715.3846153846155</v>
      </c>
      <c r="T62" s="51">
        <f>L62/G62*100</f>
        <v>107.6923076923077</v>
      </c>
      <c r="U62" s="60"/>
      <c r="V62" s="47">
        <f>V64</f>
        <v>0</v>
      </c>
      <c r="W62" s="5"/>
    </row>
    <row r="63" spans="1:23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>
        <v>0</v>
      </c>
      <c r="S63" s="50"/>
      <c r="T63" s="51"/>
      <c r="U63" s="60"/>
      <c r="V63" s="47"/>
      <c r="W63" s="5"/>
    </row>
    <row r="64" spans="1:23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>
        <v>0</v>
      </c>
      <c r="S64" s="50">
        <f aca="true" t="shared" si="10" ref="S64:S71">J64/G64*100</f>
        <v>715.3846153846155</v>
      </c>
      <c r="T64" s="51">
        <f aca="true" t="shared" si="11" ref="T64:T71">L64/G64*100</f>
        <v>107.6923076923077</v>
      </c>
      <c r="U64" s="60"/>
      <c r="V64" s="56"/>
      <c r="W64" s="5"/>
    </row>
    <row r="65" spans="1:23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>
        <v>0</v>
      </c>
      <c r="S65" s="50">
        <f t="shared" si="10"/>
        <v>149.84268107724844</v>
      </c>
      <c r="T65" s="51">
        <f t="shared" si="11"/>
        <v>120.52074903438445</v>
      </c>
      <c r="U65" s="52" t="e">
        <f>L65/L94*100</f>
        <v>#REF!</v>
      </c>
      <c r="V65" s="47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>
        <v>0</v>
      </c>
      <c r="S66" s="50">
        <f t="shared" si="10"/>
        <v>139.75480064107114</v>
      </c>
      <c r="T66" s="51">
        <f t="shared" si="11"/>
        <v>119.36771106853075</v>
      </c>
      <c r="U66" s="60"/>
      <c r="V66" s="56">
        <v>144966.1</v>
      </c>
      <c r="W66" s="5">
        <f t="shared" si="13"/>
        <v>222.7734622094407</v>
      </c>
    </row>
    <row r="67" spans="1:23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>
        <v>0</v>
      </c>
      <c r="S67" s="50">
        <f t="shared" si="10"/>
        <v>167.34676195469223</v>
      </c>
      <c r="T67" s="51">
        <f t="shared" si="11"/>
        <v>122.30622775309735</v>
      </c>
      <c r="U67" s="60"/>
      <c r="V67" s="56">
        <v>322667</v>
      </c>
      <c r="W67" s="5">
        <f t="shared" si="13"/>
        <v>68.68536292834409</v>
      </c>
    </row>
    <row r="68" spans="1:23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>
        <v>0</v>
      </c>
      <c r="S68" s="50">
        <f t="shared" si="10"/>
        <v>170.93379114727176</v>
      </c>
      <c r="T68" s="51">
        <f t="shared" si="11"/>
        <v>152.27289691722027</v>
      </c>
      <c r="U68" s="60"/>
      <c r="V68" s="56">
        <v>12560</v>
      </c>
      <c r="W68" s="5">
        <f t="shared" si="13"/>
        <v>32.48407643312102</v>
      </c>
    </row>
    <row r="69" spans="1:23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>
        <v>0</v>
      </c>
      <c r="S69" s="50">
        <f t="shared" si="10"/>
        <v>132.3139979208227</v>
      </c>
      <c r="T69" s="51">
        <f t="shared" si="11"/>
        <v>117.1258183248574</v>
      </c>
      <c r="U69" s="60"/>
      <c r="V69" s="56">
        <f>SUM(V70:V71)</f>
        <v>16916.8</v>
      </c>
      <c r="W69" s="5">
        <f t="shared" si="13"/>
        <v>197.13539203631893</v>
      </c>
    </row>
    <row r="70" spans="1:23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>
        <v>0</v>
      </c>
      <c r="S70" s="50">
        <f t="shared" si="10"/>
        <v>138.7362589703408</v>
      </c>
      <c r="T70" s="51">
        <f t="shared" si="11"/>
        <v>117.48616500222633</v>
      </c>
      <c r="U70" s="60"/>
      <c r="V70" s="56">
        <v>9658.6</v>
      </c>
      <c r="W70" s="5">
        <f t="shared" si="13"/>
        <v>210.35139668274905</v>
      </c>
    </row>
    <row r="71" spans="1:23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>
        <v>0</v>
      </c>
      <c r="S71" s="50">
        <f t="shared" si="10"/>
        <v>122.37984919094428</v>
      </c>
      <c r="T71" s="51">
        <f t="shared" si="11"/>
        <v>116.5684231240552</v>
      </c>
      <c r="U71" s="60"/>
      <c r="V71" s="56">
        <v>7258.2</v>
      </c>
      <c r="W71" s="5">
        <f t="shared" si="13"/>
        <v>179.5486484252294</v>
      </c>
    </row>
    <row r="72" spans="1:23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50</v>
      </c>
      <c r="S72" s="50"/>
      <c r="T72" s="51"/>
      <c r="U72" s="60"/>
      <c r="V72" s="56"/>
      <c r="W72" s="5"/>
    </row>
    <row r="73" spans="1:23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50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8225.68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8225.68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>
        <v>0</v>
      </c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>
        <v>0</v>
      </c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>
        <v>0</v>
      </c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>
        <v>0</v>
      </c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>
        <v>0</v>
      </c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>
        <v>0</v>
      </c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1">
        <v>0</v>
      </c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>
        <v>0</v>
      </c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>
        <v>0</v>
      </c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>
        <v>0</v>
      </c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930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>
        <v>0</v>
      </c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>
        <v>0</v>
      </c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>
        <v>0</v>
      </c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930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>
        <v>0</v>
      </c>
      <c r="S93" s="50"/>
      <c r="T93" s="51"/>
      <c r="U93" s="44"/>
      <c r="V93" s="56"/>
      <c r="W93" s="5"/>
    </row>
    <row r="94" spans="1:23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54478.04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SUM(V14+V35+V41+V53+V62+V65+V74+#REF!+#REF!+V88)</f>
        <v>#REF!</v>
      </c>
      <c r="W94" s="5" t="e">
        <f>L94/V94*100</f>
        <v>#REF!</v>
      </c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S10:S12"/>
    <mergeCell ref="P10:P12"/>
    <mergeCell ref="Q10:Q12"/>
    <mergeCell ref="T10:T12"/>
    <mergeCell ref="U10:U12"/>
    <mergeCell ref="R10:R12"/>
  </mergeCells>
  <printOptions/>
  <pageMargins left="0.98425196850393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2018-08-22T12:18:50Z</cp:lastPrinted>
  <dcterms:created xsi:type="dcterms:W3CDTF">2007-10-24T16:54:59Z</dcterms:created>
  <dcterms:modified xsi:type="dcterms:W3CDTF">2018-08-30T14:23:36Z</dcterms:modified>
  <cp:category/>
  <cp:version/>
  <cp:contentType/>
  <cp:contentStatus/>
</cp:coreProperties>
</file>