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3" i="3"/>
  <c r="H145"/>
  <c r="H144"/>
  <c r="H143"/>
  <c r="H141"/>
  <c r="H139"/>
  <c r="H138"/>
  <c r="H136"/>
  <c r="H135"/>
  <c r="H133"/>
  <c r="H132"/>
  <c r="H130"/>
  <c r="H128"/>
  <c r="H124"/>
  <c r="H119"/>
  <c r="H118"/>
  <c r="H117"/>
  <c r="H115"/>
  <c r="H114"/>
  <c r="H113"/>
  <c r="H111"/>
  <c r="H109"/>
  <c r="H107"/>
  <c r="H105"/>
  <c r="H103"/>
  <c r="H101"/>
  <c r="H100"/>
  <c r="H98"/>
  <c r="H96"/>
  <c r="H92"/>
  <c r="H87"/>
  <c r="H85"/>
  <c r="H83"/>
  <c r="H81"/>
  <c r="H79"/>
  <c r="H78"/>
  <c r="H76"/>
  <c r="H75"/>
  <c r="H74"/>
  <c r="H72"/>
  <c r="H70"/>
  <c r="H69"/>
  <c r="H66"/>
  <c r="H64"/>
  <c r="H61"/>
  <c r="H58"/>
  <c r="H56"/>
  <c r="H54"/>
  <c r="H53"/>
  <c r="H52"/>
  <c r="H50"/>
  <c r="H48"/>
  <c r="H46"/>
  <c r="H44"/>
  <c r="H43"/>
  <c r="H40"/>
  <c r="H39"/>
  <c r="H37"/>
  <c r="H35"/>
  <c r="H34"/>
  <c r="H32"/>
  <c r="H31"/>
  <c r="H29"/>
  <c r="H28"/>
  <c r="H26"/>
  <c r="H24"/>
  <c r="H22"/>
  <c r="H20"/>
  <c r="H16"/>
  <c r="H15"/>
  <c r="H14"/>
</calcChain>
</file>

<file path=xl/sharedStrings.xml><?xml version="1.0" encoding="utf-8"?>
<sst xmlns="http://schemas.openxmlformats.org/spreadsheetml/2006/main" count="590" uniqueCount="175">
  <si>
    <t>№ п/п</t>
  </si>
  <si>
    <t>глава</t>
  </si>
  <si>
    <t>НАИМЕНОВАНИЕ</t>
  </si>
  <si>
    <t>код подраздела</t>
  </si>
  <si>
    <t>код целевой статьи</t>
  </si>
  <si>
    <t>код вида расходов</t>
  </si>
  <si>
    <t>0100</t>
  </si>
  <si>
    <t>0104</t>
  </si>
  <si>
    <t/>
  </si>
  <si>
    <t xml:space="preserve">Центральный аппарат </t>
  </si>
  <si>
    <t>0020400</t>
  </si>
  <si>
    <t>Глава местной администрации</t>
  </si>
  <si>
    <t>0020800</t>
  </si>
  <si>
    <t xml:space="preserve">Резервные фонды  органов местного самоуправления </t>
  </si>
  <si>
    <t>0700500</t>
  </si>
  <si>
    <t>0300</t>
  </si>
  <si>
    <t>0309</t>
  </si>
  <si>
    <t>2180100</t>
  </si>
  <si>
    <t>0500</t>
  </si>
  <si>
    <t>0502</t>
  </si>
  <si>
    <t>0800</t>
  </si>
  <si>
    <t>5129700</t>
  </si>
  <si>
    <t>0501</t>
  </si>
  <si>
    <t>0503</t>
  </si>
  <si>
    <t>0801</t>
  </si>
  <si>
    <t>4429900</t>
  </si>
  <si>
    <t>4409900</t>
  </si>
  <si>
    <t>Утверждено</t>
  </si>
  <si>
    <t>Ведомственная структура</t>
  </si>
  <si>
    <t>муниципального образования Приозерский муниципальный район Ленинградской области</t>
  </si>
  <si>
    <t>027</t>
  </si>
  <si>
    <t>0200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</si>
  <si>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</si>
  <si>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</si>
  <si>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</si>
  <si>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2026700</t>
  </si>
  <si>
    <t>0310</t>
  </si>
  <si>
    <t>Жилищно-коммунальное хозяйство</t>
  </si>
  <si>
    <t>Жилищное хозяйство</t>
  </si>
  <si>
    <t>3500200</t>
  </si>
  <si>
    <t>Коммунальное хозяйство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</si>
  <si>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</si>
  <si>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</si>
  <si>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</si>
  <si>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</si>
  <si>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</si>
  <si>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</si>
  <si>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</si>
  <si>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</si>
  <si>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</si>
  <si>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Библиотеки</t>
  </si>
  <si>
    <t>Физическая культура и спорт</t>
  </si>
  <si>
    <t>4829900</t>
  </si>
  <si>
    <t>3510200</t>
  </si>
  <si>
    <t>(тыс.рублей)</t>
  </si>
  <si>
    <t>3510300</t>
  </si>
  <si>
    <t>Решением Совета депутатов МО Севастьяновское СП</t>
  </si>
  <si>
    <t>расходов бюджета муницципального образования Севастьяновское сельское поселение</t>
  </si>
  <si>
    <t>Администрация МО Севастьяновское сельское поселение</t>
  </si>
  <si>
    <t>4508500</t>
  </si>
  <si>
    <t>5210600</t>
  </si>
  <si>
    <t>1100</t>
  </si>
  <si>
    <t>0920300</t>
  </si>
  <si>
    <t xml:space="preserve">Приложение №  5 </t>
  </si>
  <si>
    <t>04 00</t>
  </si>
  <si>
    <t>04 12</t>
  </si>
  <si>
    <t>0113</t>
  </si>
  <si>
    <t>0804</t>
  </si>
  <si>
    <t>1101</t>
  </si>
  <si>
    <t>1300</t>
  </si>
  <si>
    <t>Процентные платежи по муниципальному долгу</t>
  </si>
  <si>
    <t>1301</t>
  </si>
  <si>
    <t>0650300</t>
  </si>
  <si>
    <t>0106</t>
  </si>
  <si>
    <t>0111</t>
  </si>
  <si>
    <t>Дорожное хозяйство</t>
  </si>
  <si>
    <t>3150201</t>
  </si>
  <si>
    <t>Мероприятия по капремонту и ремонту дворовых территорий многоквартирных домов  и проездов к ним</t>
  </si>
  <si>
    <t>5224011</t>
  </si>
  <si>
    <t>Мероприятия по капремонту и ремонту автомобильных дорог общего пользования</t>
  </si>
  <si>
    <t>5224013</t>
  </si>
  <si>
    <t>МЦП "Ремонт автомобильных дорог общего пользования местного значения и ремонт дворовых территорий многоквартирных домов и проездов к ним"</t>
  </si>
  <si>
    <t>7950062</t>
  </si>
  <si>
    <t>5224109</t>
  </si>
  <si>
    <t>5224104</t>
  </si>
  <si>
    <t>ОБЩЕГОСУДАРСТВЕННЫЕ ВОПРОСЫ</t>
  </si>
  <si>
    <t>Функционирование  местных администраций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</si>
  <si>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</si>
  <si>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</si>
  <si>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</si>
  <si>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Осуществление отдельного государственного полномочия Ленингрдской области в сфере административных правоотношений</t>
  </si>
  <si>
    <t>5210223</t>
  </si>
  <si>
    <t>Межбюджетные трансферты  бюджетам муниципальных районов из бюджета поселений</t>
  </si>
  <si>
    <t xml:space="preserve">Иные межбюджетные трансферты </t>
  </si>
  <si>
    <t>540</t>
  </si>
  <si>
    <t>МЦП "Развитие муниципальной службы"</t>
  </si>
  <si>
    <t>7950049</t>
  </si>
  <si>
    <t>244</t>
  </si>
  <si>
    <t>Обеспечение деятельности финансовых, налоговых,и таможенных органов и органов финансового(финансово-бюджетного)надзора</t>
  </si>
  <si>
    <t>Иные межбюджетные трансферты</t>
  </si>
  <si>
    <t xml:space="preserve">Резервные фонды  </t>
  </si>
  <si>
    <t>Резервные средства</t>
  </si>
  <si>
    <t>870</t>
  </si>
  <si>
    <t>Выполнение других обязательств государства</t>
  </si>
  <si>
    <t>Оценка недвижимости, признание прав  и регулирования отношений по муниципальной собственности</t>
  </si>
  <si>
    <t>0900200</t>
  </si>
  <si>
    <t>Мобилизационная  и вневойсковая подготовка</t>
  </si>
  <si>
    <t xml:space="preserve">0203
</t>
  </si>
  <si>
    <t>121</t>
  </si>
  <si>
    <t>Национальная безопасность и правоохранительная деятельность</t>
  </si>
  <si>
    <t>Подготовка населения и организаций к бедствиям в чрезвычайной ситуации в мирное и военное время</t>
  </si>
  <si>
    <t>Функционирование органов в сфере национальной безопасности, правоохранительной деятельности и обороны</t>
  </si>
  <si>
    <t>Мероприятия по содействию развития на части территорий муниципальных образований Ленинградской области иных форм местного самоуправления</t>
  </si>
  <si>
    <t>5210140</t>
  </si>
  <si>
    <t>МЦП "Развитие части территории"</t>
  </si>
  <si>
    <t>7950014</t>
  </si>
  <si>
    <t>НАЦИОНАЛЬНАЯ ЭКОНОМИКА</t>
  </si>
  <si>
    <t>0400</t>
  </si>
  <si>
    <t>0409</t>
  </si>
  <si>
    <t>Строительство,модернизация,ремонт и содержаниее автомобильных дорог общего пользования, в том числе дорог впоселениях</t>
  </si>
  <si>
    <t>Закупка товаров, работ, услуг в целях капитального ремонта государственного имущества</t>
  </si>
  <si>
    <t>243</t>
  </si>
  <si>
    <t xml:space="preserve"> Национальная  экономика</t>
  </si>
  <si>
    <t>Мероприятия по землеустройству и землепользованию</t>
  </si>
  <si>
    <t>0412</t>
  </si>
  <si>
    <t>3400300</t>
  </si>
  <si>
    <t>МЦП "Развитие и поддержка малого и среднего предпринимательства"</t>
  </si>
  <si>
    <t>7950051</t>
  </si>
  <si>
    <t>Капитальный ремонт государственного жилищного фонда субъектов Российской Федерации  и муниципального жилищного фонда</t>
  </si>
  <si>
    <t>ФЦП "Социальное развитие села на 2009-2013 годы"</t>
  </si>
  <si>
    <t>1001199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</si>
  <si>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</si>
  <si>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</si>
  <si>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Бюджетные инвестиции в объекты капитального строительства собственности муниципальных образований</t>
  </si>
  <si>
    <t>1020102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</si>
  <si>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</si>
  <si>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</si>
  <si>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</si>
  <si>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</si>
  <si>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ДЦП "Энергосбережение и повышение энергетической эффективности ЛО на 2013-2015 годы и на перспективу до 2020 года"</t>
  </si>
  <si>
    <t>5222300</t>
  </si>
  <si>
    <t>Строительство и реконструкцию объектов водоснабжения в рамках реализации ДЦП "Социальное развитие села"</t>
  </si>
  <si>
    <t>МЦП "Комплексное развитие систем коммунальной инфраструктуры"</t>
  </si>
  <si>
    <t>7950055</t>
  </si>
  <si>
    <t>Озеленение</t>
  </si>
  <si>
    <t>6000300</t>
  </si>
  <si>
    <t>ОБРАЗОВАНИЕ</t>
  </si>
  <si>
    <t>0700</t>
  </si>
  <si>
    <t>Молодежная политика и оздоровление детей</t>
  </si>
  <si>
    <t>0707</t>
  </si>
  <si>
    <t xml:space="preserve">Проведение мероприятий для детей и молодежи </t>
  </si>
  <si>
    <t>4310100</t>
  </si>
  <si>
    <t>Культура и кинематография.</t>
  </si>
  <si>
    <t>Культура</t>
  </si>
  <si>
    <t>Выполнение функций бюджетными учреждениями</t>
  </si>
  <si>
    <t>Обеспечение доплат основному персоналу муниципальных учреждений культуры</t>
  </si>
  <si>
    <t>5210136</t>
  </si>
  <si>
    <t>Капитальный ремонт сельских учреждений культуры в рамках реализации ДЦП "Социальное развитие села"</t>
  </si>
  <si>
    <t>Другие вопросы в области культуры, кинематографии</t>
  </si>
  <si>
    <t>Государственная поддержка в сфере культуры, кинематографии, средств массовой информации</t>
  </si>
  <si>
    <t>СОЦИАЛЬНАЯ ПОЛИТИКА</t>
  </si>
  <si>
    <t>1000</t>
  </si>
  <si>
    <t>Доплаты к пенсиям, дополнительное пенсионное обеспечение</t>
  </si>
  <si>
    <t>1001</t>
  </si>
  <si>
    <t>4910000</t>
  </si>
  <si>
    <t>4910100</t>
  </si>
  <si>
    <t>Центры спортивной подготовки (сборные команды)</t>
  </si>
  <si>
    <t>111</t>
  </si>
  <si>
    <t>Мероприятия в области здравоохранения, спорта и физической культуры, туризма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</si>
  <si>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</si>
  <si>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</si>
  <si>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Обслуживание государственного долга Российской Федерации</t>
  </si>
  <si>
    <t>710</t>
  </si>
  <si>
    <t>по разделам, подразделам, целевым статьям и видам расходов на  2013 год.</t>
  </si>
  <si>
    <t>2013 год</t>
  </si>
</sst>
</file>

<file path=xl/styles.xml><?xml version="1.0" encoding="utf-8"?>
<styleSheet xmlns="http://schemas.openxmlformats.org/spreadsheetml/2006/main">
  <numFmts count="3">
    <numFmt numFmtId="172" formatCode="#,##0.0"/>
    <numFmt numFmtId="174" formatCode="#,##0.0_р_."/>
    <numFmt numFmtId="179" formatCode="_-* #,##0.0_р_._-;\-* #,##0.0_р_._-;_-* &quot;-&quot;?_р_._-;_-@_-"/>
  </numFmts>
  <fonts count="9">
    <font>
      <sz val="10"/>
      <name val="Arial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/>
    <xf numFmtId="49" fontId="1" fillId="0" borderId="1" xfId="0" applyNumberFormat="1" applyFont="1" applyBorder="1" applyAlignment="1">
      <alignment wrapText="1"/>
    </xf>
    <xf numFmtId="172" fontId="2" fillId="0" borderId="1" xfId="0" applyNumberFormat="1" applyFont="1" applyFill="1" applyBorder="1" applyAlignment="1">
      <alignment horizontal="right" wrapText="1"/>
    </xf>
    <xf numFmtId="17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/>
    <xf numFmtId="2" fontId="5" fillId="0" borderId="0" xfId="0" applyNumberFormat="1" applyFont="1"/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5" fillId="0" borderId="0" xfId="0" applyNumberFormat="1" applyFont="1"/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172" fontId="7" fillId="0" borderId="1" xfId="0" applyNumberFormat="1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72" fontId="8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left" wrapText="1"/>
    </xf>
    <xf numFmtId="179" fontId="8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left" wrapText="1"/>
    </xf>
    <xf numFmtId="0" fontId="4" fillId="0" borderId="1" xfId="0" applyFont="1" applyBorder="1"/>
    <xf numFmtId="0" fontId="5" fillId="0" borderId="1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2"/>
  <sheetViews>
    <sheetView tabSelected="1" workbookViewId="0">
      <selection activeCell="H132" sqref="H132"/>
    </sheetView>
  </sheetViews>
  <sheetFormatPr defaultColWidth="8.7109375" defaultRowHeight="12.75"/>
  <cols>
    <col min="1" max="1" width="3.7109375" style="12" customWidth="1"/>
    <col min="2" max="2" width="4.7109375" style="12" customWidth="1"/>
    <col min="3" max="3" width="33.42578125" style="19" customWidth="1"/>
    <col min="4" max="4" width="5.28515625" style="12" customWidth="1"/>
    <col min="5" max="5" width="5.42578125" style="12" customWidth="1"/>
    <col min="6" max="6" width="7.7109375" style="12" customWidth="1"/>
    <col min="7" max="7" width="10.42578125" style="12" customWidth="1"/>
    <col min="8" max="8" width="10.28515625" style="12" customWidth="1"/>
    <col min="9" max="9" width="14.85546875" style="12" customWidth="1"/>
    <col min="10" max="10" width="15.42578125" style="12" customWidth="1"/>
    <col min="11" max="11" width="14.5703125" style="12" customWidth="1"/>
    <col min="12" max="16384" width="8.7109375" style="12"/>
  </cols>
  <sheetData>
    <row r="1" spans="1:8" s="9" customFormat="1" ht="13.9" customHeight="1">
      <c r="A1" s="4"/>
      <c r="B1" s="4"/>
      <c r="C1" s="16"/>
      <c r="D1" s="4"/>
      <c r="E1" s="4"/>
      <c r="F1" s="4"/>
      <c r="G1" s="4"/>
      <c r="H1" s="7" t="s">
        <v>27</v>
      </c>
    </row>
    <row r="2" spans="1:8" s="9" customFormat="1" ht="9.9499999999999993" customHeight="1">
      <c r="A2" s="4"/>
      <c r="B2" s="4"/>
      <c r="C2" s="16"/>
      <c r="D2" s="15" t="s">
        <v>56</v>
      </c>
      <c r="E2" s="4"/>
      <c r="F2" s="4"/>
      <c r="G2" s="4"/>
      <c r="H2" s="4"/>
    </row>
    <row r="3" spans="1:8" s="9" customFormat="1" ht="14.65" customHeight="1">
      <c r="A3" s="4"/>
      <c r="B3" s="4"/>
      <c r="C3" s="16"/>
      <c r="D3" s="4"/>
      <c r="E3" s="4"/>
      <c r="F3" s="4"/>
      <c r="G3" s="4"/>
      <c r="H3" s="4"/>
    </row>
    <row r="4" spans="1:8" s="9" customFormat="1">
      <c r="A4" s="4"/>
      <c r="B4" s="4"/>
      <c r="C4" s="16"/>
      <c r="D4" s="4"/>
      <c r="E4" s="4"/>
      <c r="F4" s="4"/>
      <c r="G4" s="4"/>
      <c r="H4" s="20" t="s">
        <v>63</v>
      </c>
    </row>
    <row r="5" spans="1:8" s="9" customFormat="1">
      <c r="A5" s="4"/>
      <c r="B5" s="4"/>
      <c r="C5" s="16"/>
      <c r="D5" s="4"/>
      <c r="E5" s="4"/>
      <c r="F5" s="4"/>
      <c r="G5" s="4"/>
      <c r="H5" s="4"/>
    </row>
    <row r="6" spans="1:8" s="9" customFormat="1">
      <c r="A6" s="42" t="s">
        <v>28</v>
      </c>
      <c r="B6" s="42"/>
      <c r="C6" s="42"/>
      <c r="D6" s="42"/>
      <c r="E6" s="42"/>
      <c r="F6" s="42"/>
      <c r="G6" s="42"/>
      <c r="H6" s="42"/>
    </row>
    <row r="7" spans="1:8" s="9" customFormat="1">
      <c r="A7" s="42" t="s">
        <v>57</v>
      </c>
      <c r="B7" s="42"/>
      <c r="C7" s="42"/>
      <c r="D7" s="42"/>
      <c r="E7" s="42"/>
      <c r="F7" s="42"/>
      <c r="G7" s="42"/>
      <c r="H7" s="42"/>
    </row>
    <row r="8" spans="1:8" s="9" customFormat="1">
      <c r="A8" s="42" t="s">
        <v>29</v>
      </c>
      <c r="B8" s="42"/>
      <c r="C8" s="42"/>
      <c r="D8" s="42"/>
      <c r="E8" s="42"/>
      <c r="F8" s="42"/>
      <c r="G8" s="42"/>
      <c r="H8" s="42"/>
    </row>
    <row r="9" spans="1:8" s="9" customFormat="1">
      <c r="A9" s="42" t="s">
        <v>173</v>
      </c>
      <c r="B9" s="42"/>
      <c r="C9" s="42"/>
      <c r="D9" s="42"/>
      <c r="E9" s="42"/>
      <c r="F9" s="42"/>
      <c r="G9" s="42"/>
      <c r="H9" s="42"/>
    </row>
    <row r="10" spans="1:8" s="9" customFormat="1">
      <c r="A10" s="8"/>
      <c r="B10" s="8"/>
      <c r="C10" s="17"/>
      <c r="D10" s="8"/>
      <c r="E10" s="8"/>
      <c r="F10" s="8"/>
      <c r="G10" s="8"/>
      <c r="H10" s="8"/>
    </row>
    <row r="11" spans="1:8" s="9" customFormat="1">
      <c r="A11" s="4"/>
      <c r="B11" s="4"/>
      <c r="C11" s="16"/>
      <c r="D11" s="4"/>
      <c r="E11" s="4"/>
      <c r="F11" s="4"/>
      <c r="G11" s="4"/>
      <c r="H11" s="15" t="s">
        <v>54</v>
      </c>
    </row>
    <row r="12" spans="1:8" s="14" customFormat="1" ht="54" customHeight="1">
      <c r="A12" s="13" t="s">
        <v>0</v>
      </c>
      <c r="B12" s="13" t="s">
        <v>1</v>
      </c>
      <c r="C12" s="18" t="s">
        <v>2</v>
      </c>
      <c r="D12" s="13"/>
      <c r="E12" s="13" t="s">
        <v>3</v>
      </c>
      <c r="F12" s="13" t="s">
        <v>4</v>
      </c>
      <c r="G12" s="13" t="s">
        <v>5</v>
      </c>
      <c r="H12" s="13" t="s">
        <v>174</v>
      </c>
    </row>
    <row r="13" spans="1:8" s="9" customFormat="1" ht="40.15" customHeight="1">
      <c r="A13" s="21">
        <v>1</v>
      </c>
      <c r="B13" s="22" t="s">
        <v>30</v>
      </c>
      <c r="C13" s="22" t="s">
        <v>58</v>
      </c>
      <c r="D13" s="22"/>
      <c r="E13" s="22"/>
      <c r="F13" s="22"/>
      <c r="G13" s="22"/>
      <c r="H13" s="23">
        <f>+H14+H39+H43+H52+H74+H113+H117+H135+H138+H143</f>
        <v>95421.6</v>
      </c>
    </row>
    <row r="14" spans="1:8" s="9" customFormat="1" ht="25.5">
      <c r="A14" s="3"/>
      <c r="B14" s="5"/>
      <c r="C14" s="24" t="s">
        <v>85</v>
      </c>
      <c r="D14" s="25" t="s">
        <v>6</v>
      </c>
      <c r="E14" s="26" t="s">
        <v>8</v>
      </c>
      <c r="F14" s="26" t="s">
        <v>8</v>
      </c>
      <c r="G14" s="26" t="s">
        <v>8</v>
      </c>
      <c r="H14" s="27">
        <f>+H15+H28+H31+H34</f>
        <v>4102.2</v>
      </c>
    </row>
    <row r="15" spans="1:8" s="9" customFormat="1" ht="25.5">
      <c r="A15" s="3"/>
      <c r="B15" s="5"/>
      <c r="C15" s="24" t="s">
        <v>86</v>
      </c>
      <c r="D15" s="25" t="s">
        <v>6</v>
      </c>
      <c r="E15" s="25" t="s">
        <v>7</v>
      </c>
      <c r="F15" s="25"/>
      <c r="G15" s="25" t="s">
        <v>8</v>
      </c>
      <c r="H15" s="27">
        <f>+H16+H20+H22+H24+H26</f>
        <v>3498.1000000000004</v>
      </c>
    </row>
    <row r="16" spans="1:8" s="9" customFormat="1">
      <c r="A16" s="3"/>
      <c r="B16" s="5"/>
      <c r="C16" s="1" t="s">
        <v>9</v>
      </c>
      <c r="D16" s="28" t="s">
        <v>6</v>
      </c>
      <c r="E16" s="28" t="s">
        <v>7</v>
      </c>
      <c r="F16" s="28" t="s">
        <v>10</v>
      </c>
      <c r="G16" s="28"/>
      <c r="H16" s="6">
        <f>+H17+H18+H19</f>
        <v>2903.3</v>
      </c>
    </row>
    <row r="17" spans="1:8" s="9" customFormat="1">
      <c r="A17" s="3"/>
      <c r="B17" s="5"/>
      <c r="C17" s="1" t="s">
        <v>87</v>
      </c>
      <c r="D17" s="29" t="s">
        <v>6</v>
      </c>
      <c r="E17" s="29" t="s">
        <v>7</v>
      </c>
      <c r="F17" s="28" t="s">
        <v>10</v>
      </c>
      <c r="G17" s="29">
        <v>121</v>
      </c>
      <c r="H17" s="6">
        <v>2218.3000000000002</v>
      </c>
    </row>
    <row r="18" spans="1:8" s="9" customFormat="1" ht="38.25">
      <c r="A18" s="3"/>
      <c r="B18" s="5"/>
      <c r="C18" s="1" t="s">
        <v>88</v>
      </c>
      <c r="D18" s="29" t="s">
        <v>6</v>
      </c>
      <c r="E18" s="29" t="s">
        <v>7</v>
      </c>
      <c r="F18" s="28" t="s">
        <v>10</v>
      </c>
      <c r="G18" s="29">
        <v>242</v>
      </c>
      <c r="H18" s="6">
        <v>90</v>
      </c>
    </row>
    <row r="19" spans="1:8" s="9" customFormat="1" ht="25.5">
      <c r="A19" s="3"/>
      <c r="B19" s="5"/>
      <c r="C19" s="1" t="s">
        <v>89</v>
      </c>
      <c r="D19" s="29" t="s">
        <v>6</v>
      </c>
      <c r="E19" s="29" t="s">
        <v>7</v>
      </c>
      <c r="F19" s="28" t="s">
        <v>10</v>
      </c>
      <c r="G19" s="29">
        <v>244</v>
      </c>
      <c r="H19" s="6">
        <v>595</v>
      </c>
    </row>
    <row r="20" spans="1:8" s="9" customFormat="1">
      <c r="A20" s="3"/>
      <c r="B20" s="5"/>
      <c r="C20" s="1" t="s">
        <v>11</v>
      </c>
      <c r="D20" s="28" t="s">
        <v>6</v>
      </c>
      <c r="E20" s="28" t="s">
        <v>7</v>
      </c>
      <c r="F20" s="28" t="s">
        <v>12</v>
      </c>
      <c r="G20" s="28"/>
      <c r="H20" s="6">
        <f>+H21</f>
        <v>582</v>
      </c>
    </row>
    <row r="21" spans="1:8" s="9" customFormat="1">
      <c r="A21" s="3"/>
      <c r="B21" s="5"/>
      <c r="C21" s="1" t="s">
        <v>87</v>
      </c>
      <c r="D21" s="29" t="s">
        <v>6</v>
      </c>
      <c r="E21" s="29" t="s">
        <v>7</v>
      </c>
      <c r="F21" s="28" t="s">
        <v>12</v>
      </c>
      <c r="G21" s="29">
        <v>121</v>
      </c>
      <c r="H21" s="6">
        <v>582</v>
      </c>
    </row>
    <row r="22" spans="1:8" s="9" customFormat="1" ht="51">
      <c r="A22" s="3"/>
      <c r="B22" s="5"/>
      <c r="C22" s="1" t="s">
        <v>90</v>
      </c>
      <c r="D22" s="28" t="s">
        <v>6</v>
      </c>
      <c r="E22" s="28" t="s">
        <v>7</v>
      </c>
      <c r="F22" s="28" t="s">
        <v>91</v>
      </c>
      <c r="G22" s="29"/>
      <c r="H22" s="6">
        <f>+H23</f>
        <v>1</v>
      </c>
    </row>
    <row r="23" spans="1:8" s="9" customFormat="1" ht="25.5">
      <c r="A23" s="3"/>
      <c r="B23" s="5"/>
      <c r="C23" s="1" t="s">
        <v>89</v>
      </c>
      <c r="D23" s="28" t="s">
        <v>6</v>
      </c>
      <c r="E23" s="28" t="s">
        <v>7</v>
      </c>
      <c r="F23" s="28" t="s">
        <v>91</v>
      </c>
      <c r="G23" s="29">
        <v>244</v>
      </c>
      <c r="H23" s="6">
        <v>1</v>
      </c>
    </row>
    <row r="24" spans="1:8" s="9" customFormat="1" ht="38.25">
      <c r="A24" s="3"/>
      <c r="B24" s="5"/>
      <c r="C24" s="2" t="s">
        <v>92</v>
      </c>
      <c r="D24" s="28" t="s">
        <v>6</v>
      </c>
      <c r="E24" s="28" t="s">
        <v>7</v>
      </c>
      <c r="F24" s="28" t="s">
        <v>60</v>
      </c>
      <c r="G24" s="28"/>
      <c r="H24" s="6">
        <f>+H25</f>
        <v>11.8</v>
      </c>
    </row>
    <row r="25" spans="1:8" s="9" customFormat="1">
      <c r="A25" s="3"/>
      <c r="B25" s="5"/>
      <c r="C25" s="2" t="s">
        <v>93</v>
      </c>
      <c r="D25" s="28" t="s">
        <v>6</v>
      </c>
      <c r="E25" s="28" t="s">
        <v>7</v>
      </c>
      <c r="F25" s="28" t="s">
        <v>60</v>
      </c>
      <c r="G25" s="28" t="s">
        <v>94</v>
      </c>
      <c r="H25" s="6">
        <v>11.8</v>
      </c>
    </row>
    <row r="26" spans="1:8" s="9" customFormat="1" ht="25.5">
      <c r="A26" s="3"/>
      <c r="B26" s="5"/>
      <c r="C26" s="2" t="s">
        <v>95</v>
      </c>
      <c r="D26" s="28" t="s">
        <v>6</v>
      </c>
      <c r="E26" s="28" t="s">
        <v>7</v>
      </c>
      <c r="F26" s="28" t="s">
        <v>96</v>
      </c>
      <c r="G26" s="28"/>
      <c r="H26" s="6">
        <f>+H27</f>
        <v>0</v>
      </c>
    </row>
    <row r="27" spans="1:8" s="9" customFormat="1" ht="25.5">
      <c r="A27" s="3"/>
      <c r="B27" s="5"/>
      <c r="C27" s="1" t="s">
        <v>89</v>
      </c>
      <c r="D27" s="28" t="s">
        <v>6</v>
      </c>
      <c r="E27" s="28" t="s">
        <v>7</v>
      </c>
      <c r="F27" s="28" t="s">
        <v>96</v>
      </c>
      <c r="G27" s="28" t="s">
        <v>97</v>
      </c>
      <c r="H27" s="6">
        <v>0</v>
      </c>
    </row>
    <row r="28" spans="1:8" s="9" customFormat="1" ht="63.75">
      <c r="A28" s="3"/>
      <c r="B28" s="5"/>
      <c r="C28" s="24" t="s">
        <v>98</v>
      </c>
      <c r="D28" s="25" t="s">
        <v>6</v>
      </c>
      <c r="E28" s="25" t="s">
        <v>73</v>
      </c>
      <c r="F28" s="25"/>
      <c r="G28" s="25"/>
      <c r="H28" s="27">
        <f>+H29</f>
        <v>143.69999999999999</v>
      </c>
    </row>
    <row r="29" spans="1:8" s="9" customFormat="1" ht="38.25">
      <c r="A29" s="3"/>
      <c r="B29" s="5"/>
      <c r="C29" s="2" t="s">
        <v>92</v>
      </c>
      <c r="D29" s="28" t="s">
        <v>6</v>
      </c>
      <c r="E29" s="28" t="s">
        <v>73</v>
      </c>
      <c r="F29" s="28" t="s">
        <v>60</v>
      </c>
      <c r="G29" s="28"/>
      <c r="H29" s="6">
        <f>+H30</f>
        <v>143.69999999999999</v>
      </c>
    </row>
    <row r="30" spans="1:8" s="9" customFormat="1">
      <c r="A30" s="3"/>
      <c r="B30" s="5"/>
      <c r="C30" s="1" t="s">
        <v>99</v>
      </c>
      <c r="D30" s="28" t="s">
        <v>6</v>
      </c>
      <c r="E30" s="28" t="s">
        <v>73</v>
      </c>
      <c r="F30" s="28" t="s">
        <v>60</v>
      </c>
      <c r="G30" s="28" t="s">
        <v>94</v>
      </c>
      <c r="H30" s="6">
        <v>143.69999999999999</v>
      </c>
    </row>
    <row r="31" spans="1:8" s="9" customFormat="1">
      <c r="A31" s="3"/>
      <c r="B31" s="5"/>
      <c r="C31" s="24" t="s">
        <v>100</v>
      </c>
      <c r="D31" s="25" t="s">
        <v>6</v>
      </c>
      <c r="E31" s="25" t="s">
        <v>74</v>
      </c>
      <c r="F31" s="28"/>
      <c r="G31" s="28"/>
      <c r="H31" s="27">
        <f>+H32</f>
        <v>0</v>
      </c>
    </row>
    <row r="32" spans="1:8" s="9" customFormat="1" ht="25.5">
      <c r="A32" s="3"/>
      <c r="B32" s="5"/>
      <c r="C32" s="1" t="s">
        <v>13</v>
      </c>
      <c r="D32" s="28" t="s">
        <v>6</v>
      </c>
      <c r="E32" s="28" t="s">
        <v>74</v>
      </c>
      <c r="F32" s="28" t="s">
        <v>14</v>
      </c>
      <c r="G32" s="28"/>
      <c r="H32" s="6">
        <f>+H33</f>
        <v>0</v>
      </c>
    </row>
    <row r="33" spans="1:8" s="9" customFormat="1">
      <c r="A33" s="3"/>
      <c r="B33" s="5"/>
      <c r="C33" s="1" t="s">
        <v>101</v>
      </c>
      <c r="D33" s="28" t="s">
        <v>6</v>
      </c>
      <c r="E33" s="28" t="s">
        <v>74</v>
      </c>
      <c r="F33" s="28" t="s">
        <v>14</v>
      </c>
      <c r="G33" s="28" t="s">
        <v>102</v>
      </c>
      <c r="H33" s="6">
        <v>0</v>
      </c>
    </row>
    <row r="34" spans="1:8" s="9" customFormat="1" ht="25.5">
      <c r="A34" s="3"/>
      <c r="B34" s="5"/>
      <c r="C34" s="24" t="s">
        <v>103</v>
      </c>
      <c r="D34" s="25" t="s">
        <v>6</v>
      </c>
      <c r="E34" s="25" t="s">
        <v>66</v>
      </c>
      <c r="F34" s="25"/>
      <c r="G34" s="25"/>
      <c r="H34" s="27">
        <f>+H35+H37</f>
        <v>460.4</v>
      </c>
    </row>
    <row r="35" spans="1:8" s="9" customFormat="1" ht="38.25">
      <c r="A35" s="3"/>
      <c r="B35" s="5"/>
      <c r="C35" s="1" t="s">
        <v>104</v>
      </c>
      <c r="D35" s="29" t="s">
        <v>6</v>
      </c>
      <c r="E35" s="28" t="s">
        <v>66</v>
      </c>
      <c r="F35" s="28" t="s">
        <v>105</v>
      </c>
      <c r="G35" s="29"/>
      <c r="H35" s="6">
        <f>+H36</f>
        <v>10</v>
      </c>
    </row>
    <row r="36" spans="1:8" s="9" customFormat="1" ht="25.5">
      <c r="A36" s="3"/>
      <c r="B36" s="5"/>
      <c r="C36" s="1" t="s">
        <v>89</v>
      </c>
      <c r="D36" s="29" t="s">
        <v>6</v>
      </c>
      <c r="E36" s="28" t="s">
        <v>66</v>
      </c>
      <c r="F36" s="28" t="s">
        <v>105</v>
      </c>
      <c r="G36" s="29">
        <v>244</v>
      </c>
      <c r="H36" s="6">
        <v>10</v>
      </c>
    </row>
    <row r="37" spans="1:8" s="9" customFormat="1" ht="25.5">
      <c r="A37" s="3"/>
      <c r="B37" s="5"/>
      <c r="C37" s="30" t="s">
        <v>103</v>
      </c>
      <c r="D37" s="29" t="s">
        <v>6</v>
      </c>
      <c r="E37" s="28" t="s">
        <v>66</v>
      </c>
      <c r="F37" s="28" t="s">
        <v>62</v>
      </c>
      <c r="G37" s="29"/>
      <c r="H37" s="6">
        <f>+H38</f>
        <v>450.4</v>
      </c>
    </row>
    <row r="38" spans="1:8" s="9" customFormat="1" ht="25.5">
      <c r="A38" s="3"/>
      <c r="B38" s="5"/>
      <c r="C38" s="1" t="s">
        <v>89</v>
      </c>
      <c r="D38" s="29" t="s">
        <v>6</v>
      </c>
      <c r="E38" s="28" t="s">
        <v>66</v>
      </c>
      <c r="F38" s="28" t="s">
        <v>62</v>
      </c>
      <c r="G38" s="29">
        <v>244</v>
      </c>
      <c r="H38" s="6">
        <v>450.4</v>
      </c>
    </row>
    <row r="39" spans="1:8" s="9" customFormat="1" ht="25.5">
      <c r="A39" s="3"/>
      <c r="B39" s="5"/>
      <c r="C39" s="31" t="s">
        <v>106</v>
      </c>
      <c r="D39" s="32" t="s">
        <v>31</v>
      </c>
      <c r="E39" s="25" t="s">
        <v>107</v>
      </c>
      <c r="F39" s="25"/>
      <c r="G39" s="25"/>
      <c r="H39" s="27">
        <f>+H40</f>
        <v>95.9</v>
      </c>
    </row>
    <row r="40" spans="1:8" s="9" customFormat="1" ht="38.25">
      <c r="A40" s="3"/>
      <c r="B40" s="5"/>
      <c r="C40" s="30" t="s">
        <v>33</v>
      </c>
      <c r="D40" s="28" t="s">
        <v>31</v>
      </c>
      <c r="E40" s="28" t="s">
        <v>32</v>
      </c>
      <c r="F40" s="28" t="s">
        <v>34</v>
      </c>
      <c r="G40" s="28"/>
      <c r="H40" s="6">
        <f>+H41+H42</f>
        <v>95.9</v>
      </c>
    </row>
    <row r="41" spans="1:8" s="9" customFormat="1">
      <c r="A41" s="3"/>
      <c r="B41" s="5"/>
      <c r="C41" s="1" t="s">
        <v>87</v>
      </c>
      <c r="D41" s="28" t="s">
        <v>31</v>
      </c>
      <c r="E41" s="28" t="s">
        <v>32</v>
      </c>
      <c r="F41" s="28" t="s">
        <v>34</v>
      </c>
      <c r="G41" s="28" t="s">
        <v>108</v>
      </c>
      <c r="H41" s="6">
        <v>76.5</v>
      </c>
    </row>
    <row r="42" spans="1:8" s="9" customFormat="1" ht="0.6" hidden="1" customHeight="1">
      <c r="A42" s="3"/>
      <c r="B42" s="5"/>
      <c r="C42" s="1" t="s">
        <v>89</v>
      </c>
      <c r="D42" s="28" t="s">
        <v>31</v>
      </c>
      <c r="E42" s="28" t="s">
        <v>32</v>
      </c>
      <c r="F42" s="28" t="s">
        <v>34</v>
      </c>
      <c r="G42" s="28" t="s">
        <v>97</v>
      </c>
      <c r="H42" s="6">
        <v>19.399999999999999</v>
      </c>
    </row>
    <row r="43" spans="1:8" s="9" customFormat="1" ht="40.35" customHeight="1">
      <c r="A43" s="3"/>
      <c r="B43" s="5"/>
      <c r="C43" s="24" t="s">
        <v>109</v>
      </c>
      <c r="D43" s="25" t="s">
        <v>15</v>
      </c>
      <c r="E43" s="25" t="s">
        <v>15</v>
      </c>
      <c r="F43" s="25"/>
      <c r="G43" s="25"/>
      <c r="H43" s="27">
        <f>+H44+H46+H48+H50</f>
        <v>19</v>
      </c>
    </row>
    <row r="44" spans="1:8" s="9" customFormat="1" ht="14.1" customHeight="1">
      <c r="A44" s="3"/>
      <c r="B44" s="5"/>
      <c r="C44" s="1" t="s">
        <v>110</v>
      </c>
      <c r="D44" s="28" t="s">
        <v>15</v>
      </c>
      <c r="E44" s="28" t="s">
        <v>16</v>
      </c>
      <c r="F44" s="28" t="s">
        <v>17</v>
      </c>
      <c r="G44" s="28"/>
      <c r="H44" s="6">
        <f>+H45</f>
        <v>0</v>
      </c>
    </row>
    <row r="45" spans="1:8" s="9" customFormat="1" ht="25.5">
      <c r="A45" s="3"/>
      <c r="B45" s="5"/>
      <c r="C45" s="1" t="s">
        <v>89</v>
      </c>
      <c r="D45" s="28" t="s">
        <v>15</v>
      </c>
      <c r="E45" s="28" t="s">
        <v>16</v>
      </c>
      <c r="F45" s="28" t="s">
        <v>17</v>
      </c>
      <c r="G45" s="28" t="s">
        <v>97</v>
      </c>
      <c r="H45" s="6">
        <v>0</v>
      </c>
    </row>
    <row r="46" spans="1:8" s="9" customFormat="1" ht="51">
      <c r="A46" s="3"/>
      <c r="B46" s="5"/>
      <c r="C46" s="1" t="s">
        <v>111</v>
      </c>
      <c r="D46" s="28" t="s">
        <v>15</v>
      </c>
      <c r="E46" s="28" t="s">
        <v>36</v>
      </c>
      <c r="F46" s="28" t="s">
        <v>35</v>
      </c>
      <c r="G46" s="28"/>
      <c r="H46" s="6">
        <f>+H47</f>
        <v>4</v>
      </c>
    </row>
    <row r="47" spans="1:8" s="9" customFormat="1" ht="25.5">
      <c r="A47" s="3"/>
      <c r="B47" s="5"/>
      <c r="C47" s="1" t="s">
        <v>89</v>
      </c>
      <c r="D47" s="28" t="s">
        <v>15</v>
      </c>
      <c r="E47" s="28" t="s">
        <v>36</v>
      </c>
      <c r="F47" s="28" t="s">
        <v>35</v>
      </c>
      <c r="G47" s="28" t="s">
        <v>97</v>
      </c>
      <c r="H47" s="6">
        <v>4</v>
      </c>
    </row>
    <row r="48" spans="1:8" s="9" customFormat="1" ht="51">
      <c r="A48" s="3"/>
      <c r="B48" s="5"/>
      <c r="C48" s="1" t="s">
        <v>112</v>
      </c>
      <c r="D48" s="28" t="s">
        <v>15</v>
      </c>
      <c r="E48" s="28" t="s">
        <v>36</v>
      </c>
      <c r="F48" s="28" t="s">
        <v>113</v>
      </c>
      <c r="G48" s="28"/>
      <c r="H48" s="6">
        <f>+H49</f>
        <v>13.4</v>
      </c>
    </row>
    <row r="49" spans="1:11" s="9" customFormat="1" ht="25.5">
      <c r="A49" s="3"/>
      <c r="B49" s="5"/>
      <c r="C49" s="1" t="s">
        <v>89</v>
      </c>
      <c r="D49" s="28" t="s">
        <v>15</v>
      </c>
      <c r="E49" s="28" t="s">
        <v>36</v>
      </c>
      <c r="F49" s="28" t="s">
        <v>113</v>
      </c>
      <c r="G49" s="28" t="s">
        <v>97</v>
      </c>
      <c r="H49" s="6">
        <v>13.4</v>
      </c>
    </row>
    <row r="50" spans="1:11" s="9" customFormat="1">
      <c r="A50" s="3"/>
      <c r="B50" s="5"/>
      <c r="C50" s="33" t="s">
        <v>114</v>
      </c>
      <c r="D50" s="28" t="s">
        <v>15</v>
      </c>
      <c r="E50" s="28" t="s">
        <v>36</v>
      </c>
      <c r="F50" s="28" t="s">
        <v>115</v>
      </c>
      <c r="G50" s="28"/>
      <c r="H50" s="6">
        <f>+H51</f>
        <v>1.6</v>
      </c>
    </row>
    <row r="51" spans="1:11" s="9" customFormat="1" ht="25.5">
      <c r="A51" s="3"/>
      <c r="B51" s="5"/>
      <c r="C51" s="1" t="s">
        <v>89</v>
      </c>
      <c r="D51" s="28" t="s">
        <v>15</v>
      </c>
      <c r="E51" s="28" t="s">
        <v>36</v>
      </c>
      <c r="F51" s="28" t="s">
        <v>115</v>
      </c>
      <c r="G51" s="28" t="s">
        <v>97</v>
      </c>
      <c r="H51" s="6">
        <v>1.6</v>
      </c>
    </row>
    <row r="52" spans="1:11" s="9" customFormat="1">
      <c r="A52" s="3"/>
      <c r="B52" s="5"/>
      <c r="C52" s="34" t="s">
        <v>116</v>
      </c>
      <c r="D52" s="35" t="s">
        <v>117</v>
      </c>
      <c r="E52" s="35" t="s">
        <v>117</v>
      </c>
      <c r="F52" s="28"/>
      <c r="G52" s="28"/>
      <c r="H52" s="27">
        <f>+H53+H69</f>
        <v>1391</v>
      </c>
    </row>
    <row r="53" spans="1:11" s="9" customFormat="1">
      <c r="A53" s="3"/>
      <c r="B53" s="5"/>
      <c r="C53" s="24" t="s">
        <v>75</v>
      </c>
      <c r="D53" s="25" t="s">
        <v>117</v>
      </c>
      <c r="E53" s="25" t="s">
        <v>118</v>
      </c>
      <c r="F53" s="25"/>
      <c r="G53" s="25"/>
      <c r="H53" s="27">
        <f>+H54+H56+H58+H61+H64+H66</f>
        <v>1381</v>
      </c>
    </row>
    <row r="54" spans="1:11" s="9" customFormat="1" ht="51">
      <c r="A54" s="3"/>
      <c r="B54" s="5"/>
      <c r="C54" s="1" t="s">
        <v>119</v>
      </c>
      <c r="D54" s="28" t="s">
        <v>117</v>
      </c>
      <c r="E54" s="28" t="s">
        <v>118</v>
      </c>
      <c r="F54" s="28" t="s">
        <v>76</v>
      </c>
      <c r="G54" s="28"/>
      <c r="H54" s="6">
        <f>+H55</f>
        <v>56</v>
      </c>
    </row>
    <row r="55" spans="1:11" s="9" customFormat="1" ht="25.5">
      <c r="A55" s="3"/>
      <c r="B55" s="5"/>
      <c r="C55" s="1" t="s">
        <v>89</v>
      </c>
      <c r="D55" s="28" t="s">
        <v>117</v>
      </c>
      <c r="E55" s="28" t="s">
        <v>118</v>
      </c>
      <c r="F55" s="28" t="s">
        <v>76</v>
      </c>
      <c r="G55" s="28" t="s">
        <v>97</v>
      </c>
      <c r="H55" s="6">
        <v>56</v>
      </c>
    </row>
    <row r="56" spans="1:11" s="9" customFormat="1" ht="51">
      <c r="A56" s="3"/>
      <c r="B56" s="5"/>
      <c r="C56" s="1" t="s">
        <v>112</v>
      </c>
      <c r="D56" s="28" t="s">
        <v>117</v>
      </c>
      <c r="E56" s="28" t="s">
        <v>118</v>
      </c>
      <c r="F56" s="28" t="s">
        <v>113</v>
      </c>
      <c r="G56" s="28"/>
      <c r="H56" s="6">
        <f>+H57</f>
        <v>26.7</v>
      </c>
    </row>
    <row r="57" spans="1:11" s="9" customFormat="1" ht="24.4" customHeight="1">
      <c r="A57" s="3"/>
      <c r="B57" s="5"/>
      <c r="C57" s="1" t="s">
        <v>89</v>
      </c>
      <c r="D57" s="28" t="s">
        <v>117</v>
      </c>
      <c r="E57" s="28" t="s">
        <v>118</v>
      </c>
      <c r="F57" s="28" t="s">
        <v>113</v>
      </c>
      <c r="G57" s="28" t="s">
        <v>97</v>
      </c>
      <c r="H57" s="6">
        <v>26.7</v>
      </c>
    </row>
    <row r="58" spans="1:11" s="9" customFormat="1" ht="23.45" hidden="1" customHeight="1" thickBot="1">
      <c r="A58" s="3"/>
      <c r="B58" s="5"/>
      <c r="C58" s="1" t="s">
        <v>77</v>
      </c>
      <c r="D58" s="28" t="s">
        <v>117</v>
      </c>
      <c r="E58" s="28" t="s">
        <v>118</v>
      </c>
      <c r="F58" s="28" t="s">
        <v>78</v>
      </c>
      <c r="G58" s="28"/>
      <c r="H58" s="6">
        <f>+H59+H60</f>
        <v>42.3</v>
      </c>
      <c r="I58" s="10"/>
      <c r="J58" s="10"/>
      <c r="K58" s="10"/>
    </row>
    <row r="59" spans="1:11" s="9" customFormat="1" ht="38.25">
      <c r="A59" s="3"/>
      <c r="B59" s="3"/>
      <c r="C59" s="1" t="s">
        <v>120</v>
      </c>
      <c r="D59" s="28" t="s">
        <v>117</v>
      </c>
      <c r="E59" s="28" t="s">
        <v>118</v>
      </c>
      <c r="F59" s="28" t="s">
        <v>78</v>
      </c>
      <c r="G59" s="28" t="s">
        <v>121</v>
      </c>
      <c r="H59" s="6">
        <v>0</v>
      </c>
      <c r="I59" s="10"/>
      <c r="J59" s="10"/>
      <c r="K59" s="10"/>
    </row>
    <row r="60" spans="1:11" ht="25.5">
      <c r="A60" s="40"/>
      <c r="B60" s="40"/>
      <c r="C60" s="1" t="s">
        <v>89</v>
      </c>
      <c r="D60" s="28" t="s">
        <v>117</v>
      </c>
      <c r="E60" s="28" t="s">
        <v>118</v>
      </c>
      <c r="F60" s="28" t="s">
        <v>78</v>
      </c>
      <c r="G60" s="28" t="s">
        <v>97</v>
      </c>
      <c r="H60" s="6">
        <v>42.3</v>
      </c>
      <c r="I60" s="11"/>
      <c r="J60" s="11"/>
      <c r="K60" s="11"/>
    </row>
    <row r="61" spans="1:11" ht="38.25">
      <c r="A61" s="41"/>
      <c r="B61" s="41"/>
      <c r="C61" s="1" t="s">
        <v>79</v>
      </c>
      <c r="D61" s="28" t="s">
        <v>117</v>
      </c>
      <c r="E61" s="28" t="s">
        <v>118</v>
      </c>
      <c r="F61" s="28" t="s">
        <v>80</v>
      </c>
      <c r="G61" s="28"/>
      <c r="H61" s="6">
        <f>+H62+H63</f>
        <v>1190.2</v>
      </c>
      <c r="I61" s="11"/>
      <c r="J61" s="11"/>
      <c r="K61" s="11"/>
    </row>
    <row r="62" spans="1:11" ht="38.25">
      <c r="A62" s="41"/>
      <c r="B62" s="41"/>
      <c r="C62" s="1" t="s">
        <v>120</v>
      </c>
      <c r="D62" s="28" t="s">
        <v>117</v>
      </c>
      <c r="E62" s="28" t="s">
        <v>118</v>
      </c>
      <c r="F62" s="28" t="s">
        <v>80</v>
      </c>
      <c r="G62" s="28" t="s">
        <v>121</v>
      </c>
      <c r="H62" s="6">
        <v>0</v>
      </c>
      <c r="I62" s="11"/>
      <c r="J62" s="11"/>
      <c r="K62" s="11"/>
    </row>
    <row r="63" spans="1:11" ht="25.5">
      <c r="A63" s="41"/>
      <c r="B63" s="41"/>
      <c r="C63" s="1" t="s">
        <v>89</v>
      </c>
      <c r="D63" s="28" t="s">
        <v>117</v>
      </c>
      <c r="E63" s="28" t="s">
        <v>118</v>
      </c>
      <c r="F63" s="28" t="s">
        <v>80</v>
      </c>
      <c r="G63" s="28" t="s">
        <v>97</v>
      </c>
      <c r="H63" s="6">
        <v>1190.2</v>
      </c>
      <c r="I63" s="11"/>
      <c r="J63" s="11"/>
      <c r="K63" s="11"/>
    </row>
    <row r="64" spans="1:11">
      <c r="A64" s="41"/>
      <c r="B64" s="41"/>
      <c r="C64" s="33" t="s">
        <v>114</v>
      </c>
      <c r="D64" s="28" t="s">
        <v>117</v>
      </c>
      <c r="E64" s="28" t="s">
        <v>118</v>
      </c>
      <c r="F64" s="28" t="s">
        <v>115</v>
      </c>
      <c r="G64" s="28"/>
      <c r="H64" s="6">
        <f>+H65</f>
        <v>3.3</v>
      </c>
      <c r="I64" s="11"/>
      <c r="J64" s="11"/>
      <c r="K64" s="11"/>
    </row>
    <row r="65" spans="1:11" ht="25.5">
      <c r="A65" s="41"/>
      <c r="B65" s="41"/>
      <c r="C65" s="1" t="s">
        <v>89</v>
      </c>
      <c r="D65" s="28" t="s">
        <v>117</v>
      </c>
      <c r="E65" s="28" t="s">
        <v>118</v>
      </c>
      <c r="F65" s="28" t="s">
        <v>115</v>
      </c>
      <c r="G65" s="28" t="s">
        <v>97</v>
      </c>
      <c r="H65" s="6">
        <v>3.3</v>
      </c>
      <c r="I65" s="11"/>
      <c r="J65" s="11"/>
      <c r="K65" s="11"/>
    </row>
    <row r="66" spans="1:11" ht="63.75">
      <c r="A66" s="41"/>
      <c r="B66" s="41"/>
      <c r="C66" s="1" t="s">
        <v>81</v>
      </c>
      <c r="D66" s="28" t="s">
        <v>117</v>
      </c>
      <c r="E66" s="28" t="s">
        <v>118</v>
      </c>
      <c r="F66" s="28" t="s">
        <v>82</v>
      </c>
      <c r="G66" s="28"/>
      <c r="H66" s="6">
        <f>+H67+H68</f>
        <v>62.5</v>
      </c>
      <c r="I66" s="11"/>
      <c r="J66" s="11"/>
      <c r="K66" s="11"/>
    </row>
    <row r="67" spans="1:11" ht="38.25">
      <c r="A67" s="41"/>
      <c r="B67" s="41"/>
      <c r="C67" s="1" t="s">
        <v>120</v>
      </c>
      <c r="D67" s="28" t="s">
        <v>117</v>
      </c>
      <c r="E67" s="28" t="s">
        <v>118</v>
      </c>
      <c r="F67" s="28" t="s">
        <v>82</v>
      </c>
      <c r="G67" s="28" t="s">
        <v>121</v>
      </c>
      <c r="H67" s="6">
        <v>0</v>
      </c>
      <c r="I67" s="11"/>
      <c r="J67" s="11"/>
      <c r="K67" s="11"/>
    </row>
    <row r="68" spans="1:11" ht="25.5">
      <c r="A68" s="41"/>
      <c r="B68" s="41"/>
      <c r="C68" s="1" t="s">
        <v>89</v>
      </c>
      <c r="D68" s="28" t="s">
        <v>117</v>
      </c>
      <c r="E68" s="28" t="s">
        <v>118</v>
      </c>
      <c r="F68" s="28" t="s">
        <v>82</v>
      </c>
      <c r="G68" s="28" t="s">
        <v>97</v>
      </c>
      <c r="H68" s="6">
        <v>62.5</v>
      </c>
      <c r="I68" s="11"/>
      <c r="J68" s="11"/>
      <c r="K68" s="11"/>
    </row>
    <row r="69" spans="1:11" ht="25.5">
      <c r="A69" s="41"/>
      <c r="B69" s="41"/>
      <c r="C69" s="24" t="s">
        <v>122</v>
      </c>
      <c r="D69" s="25" t="s">
        <v>64</v>
      </c>
      <c r="E69" s="25" t="s">
        <v>65</v>
      </c>
      <c r="F69" s="25"/>
      <c r="G69" s="25"/>
      <c r="H69" s="27">
        <f>+H70+H72</f>
        <v>10</v>
      </c>
      <c r="I69" s="11"/>
      <c r="J69" s="11"/>
      <c r="K69" s="11"/>
    </row>
    <row r="70" spans="1:11" ht="25.5">
      <c r="A70" s="41"/>
      <c r="B70" s="41"/>
      <c r="C70" s="33" t="s">
        <v>123</v>
      </c>
      <c r="D70" s="36" t="s">
        <v>117</v>
      </c>
      <c r="E70" s="36" t="s">
        <v>124</v>
      </c>
      <c r="F70" s="36" t="s">
        <v>125</v>
      </c>
      <c r="G70" s="36"/>
      <c r="H70" s="6">
        <f>+H71</f>
        <v>0</v>
      </c>
      <c r="I70" s="11"/>
      <c r="J70" s="11"/>
      <c r="K70" s="11"/>
    </row>
    <row r="71" spans="1:11" ht="25.5">
      <c r="A71" s="41"/>
      <c r="B71" s="41"/>
      <c r="C71" s="1" t="s">
        <v>89</v>
      </c>
      <c r="D71" s="36" t="s">
        <v>117</v>
      </c>
      <c r="E71" s="36" t="s">
        <v>124</v>
      </c>
      <c r="F71" s="36" t="s">
        <v>125</v>
      </c>
      <c r="G71" s="36" t="s">
        <v>97</v>
      </c>
      <c r="H71" s="6">
        <v>0</v>
      </c>
      <c r="I71" s="11"/>
      <c r="J71" s="11"/>
      <c r="K71" s="11"/>
    </row>
    <row r="72" spans="1:11" ht="25.5">
      <c r="A72" s="41"/>
      <c r="B72" s="41"/>
      <c r="C72" s="1" t="s">
        <v>126</v>
      </c>
      <c r="D72" s="36" t="s">
        <v>117</v>
      </c>
      <c r="E72" s="36" t="s">
        <v>124</v>
      </c>
      <c r="F72" s="36" t="s">
        <v>127</v>
      </c>
      <c r="G72" s="36"/>
      <c r="H72" s="6">
        <f>+H73</f>
        <v>10</v>
      </c>
      <c r="I72" s="11"/>
      <c r="J72" s="11"/>
      <c r="K72" s="11"/>
    </row>
    <row r="73" spans="1:11" ht="25.5">
      <c r="A73" s="41"/>
      <c r="B73" s="41"/>
      <c r="C73" s="1" t="s">
        <v>89</v>
      </c>
      <c r="D73" s="28" t="s">
        <v>117</v>
      </c>
      <c r="E73" s="28" t="s">
        <v>124</v>
      </c>
      <c r="F73" s="28" t="s">
        <v>127</v>
      </c>
      <c r="G73" s="28" t="s">
        <v>97</v>
      </c>
      <c r="H73" s="6">
        <v>10</v>
      </c>
      <c r="I73" s="11"/>
      <c r="J73" s="11"/>
      <c r="K73" s="11"/>
    </row>
    <row r="74" spans="1:11">
      <c r="A74" s="41"/>
      <c r="B74" s="41"/>
      <c r="C74" s="24" t="s">
        <v>37</v>
      </c>
      <c r="D74" s="25" t="s">
        <v>18</v>
      </c>
      <c r="E74" s="25" t="s">
        <v>18</v>
      </c>
      <c r="F74" s="25" t="s">
        <v>8</v>
      </c>
      <c r="G74" s="25" t="s">
        <v>8</v>
      </c>
      <c r="H74" s="27">
        <f>+H75+H78+H100</f>
        <v>85604.7</v>
      </c>
      <c r="I74" s="11"/>
      <c r="J74" s="11"/>
      <c r="K74" s="11"/>
    </row>
    <row r="75" spans="1:11">
      <c r="A75" s="41"/>
      <c r="B75" s="41"/>
      <c r="C75" s="24" t="s">
        <v>38</v>
      </c>
      <c r="D75" s="28" t="s">
        <v>18</v>
      </c>
      <c r="E75" s="28" t="s">
        <v>22</v>
      </c>
      <c r="F75" s="28"/>
      <c r="G75" s="28"/>
      <c r="H75" s="27">
        <f>+H76</f>
        <v>100</v>
      </c>
      <c r="I75" s="11"/>
      <c r="J75" s="11"/>
      <c r="K75" s="11"/>
    </row>
    <row r="76" spans="1:11" ht="51">
      <c r="A76" s="41"/>
      <c r="B76" s="41"/>
      <c r="C76" s="3" t="s">
        <v>128</v>
      </c>
      <c r="D76" s="28" t="s">
        <v>18</v>
      </c>
      <c r="E76" s="28" t="s">
        <v>22</v>
      </c>
      <c r="F76" s="28" t="s">
        <v>39</v>
      </c>
      <c r="G76" s="28"/>
      <c r="H76" s="6">
        <f>+H77</f>
        <v>100</v>
      </c>
      <c r="I76" s="11"/>
      <c r="J76" s="11"/>
      <c r="K76" s="11"/>
    </row>
    <row r="77" spans="1:11" ht="25.5">
      <c r="A77" s="41"/>
      <c r="B77" s="41"/>
      <c r="C77" s="1" t="s">
        <v>89</v>
      </c>
      <c r="D77" s="28" t="s">
        <v>18</v>
      </c>
      <c r="E77" s="28" t="s">
        <v>22</v>
      </c>
      <c r="F77" s="28" t="s">
        <v>39</v>
      </c>
      <c r="G77" s="28" t="s">
        <v>97</v>
      </c>
      <c r="H77" s="6">
        <v>100</v>
      </c>
      <c r="I77" s="11"/>
      <c r="J77" s="11"/>
      <c r="K77" s="11"/>
    </row>
    <row r="78" spans="1:11">
      <c r="A78" s="41"/>
      <c r="B78" s="41"/>
      <c r="C78" s="24" t="s">
        <v>40</v>
      </c>
      <c r="D78" s="28" t="s">
        <v>18</v>
      </c>
      <c r="E78" s="28" t="s">
        <v>19</v>
      </c>
      <c r="F78" s="28" t="s">
        <v>8</v>
      </c>
      <c r="G78" s="28" t="s">
        <v>8</v>
      </c>
      <c r="H78" s="27">
        <f>+H79+H81+H85+H83+H87+H92+H96+H98</f>
        <v>84529.8</v>
      </c>
      <c r="I78" s="11"/>
      <c r="J78" s="11"/>
      <c r="K78" s="11"/>
    </row>
    <row r="79" spans="1:11" ht="25.5">
      <c r="A79" s="41"/>
      <c r="B79" s="41"/>
      <c r="C79" s="1" t="s">
        <v>129</v>
      </c>
      <c r="D79" s="29" t="s">
        <v>18</v>
      </c>
      <c r="E79" s="29" t="s">
        <v>19</v>
      </c>
      <c r="F79" s="28" t="s">
        <v>130</v>
      </c>
      <c r="G79" s="28"/>
      <c r="H79" s="6">
        <f>+H80</f>
        <v>19400</v>
      </c>
      <c r="I79" s="11"/>
      <c r="J79" s="11"/>
      <c r="K79" s="11"/>
    </row>
    <row r="80" spans="1:11" ht="51">
      <c r="A80" s="41"/>
      <c r="B80" s="41"/>
      <c r="C80" s="1" t="s">
        <v>131</v>
      </c>
      <c r="D80" s="29" t="s">
        <v>18</v>
      </c>
      <c r="E80" s="29" t="s">
        <v>19</v>
      </c>
      <c r="F80" s="28" t="s">
        <v>130</v>
      </c>
      <c r="G80" s="28" t="s">
        <v>132</v>
      </c>
      <c r="H80" s="6">
        <v>19400</v>
      </c>
      <c r="I80" s="11"/>
      <c r="J80" s="11"/>
      <c r="K80" s="11"/>
    </row>
    <row r="81" spans="1:11" ht="51">
      <c r="A81" s="41"/>
      <c r="B81" s="41"/>
      <c r="C81" s="1" t="s">
        <v>133</v>
      </c>
      <c r="D81" s="29" t="s">
        <v>18</v>
      </c>
      <c r="E81" s="29" t="s">
        <v>19</v>
      </c>
      <c r="F81" s="28" t="s">
        <v>134</v>
      </c>
      <c r="G81" s="28"/>
      <c r="H81" s="6">
        <f>+H82</f>
        <v>2375</v>
      </c>
      <c r="I81" s="11"/>
      <c r="J81" s="11"/>
      <c r="K81" s="11"/>
    </row>
    <row r="82" spans="1:11" ht="25.5">
      <c r="A82" s="41"/>
      <c r="B82" s="41"/>
      <c r="C82" s="1" t="s">
        <v>89</v>
      </c>
      <c r="D82" s="29" t="s">
        <v>18</v>
      </c>
      <c r="E82" s="29" t="s">
        <v>19</v>
      </c>
      <c r="F82" s="28" t="s">
        <v>134</v>
      </c>
      <c r="G82" s="28" t="s">
        <v>97</v>
      </c>
      <c r="H82" s="6">
        <v>2375</v>
      </c>
      <c r="I82" s="11"/>
      <c r="J82" s="11"/>
      <c r="K82" s="11"/>
    </row>
    <row r="83" spans="1:11" ht="63.75">
      <c r="A83" s="41"/>
      <c r="B83" s="41"/>
      <c r="C83" s="1" t="s">
        <v>135</v>
      </c>
      <c r="D83" s="29" t="s">
        <v>18</v>
      </c>
      <c r="E83" s="29" t="s">
        <v>19</v>
      </c>
      <c r="F83" s="28" t="s">
        <v>53</v>
      </c>
      <c r="G83" s="28"/>
      <c r="H83" s="6">
        <f>+H84</f>
        <v>3730.9</v>
      </c>
      <c r="I83" s="11"/>
      <c r="J83" s="11"/>
      <c r="K83" s="11"/>
    </row>
    <row r="84" spans="1:11" ht="51">
      <c r="A84" s="41"/>
      <c r="B84" s="41"/>
      <c r="C84" s="33" t="s">
        <v>136</v>
      </c>
      <c r="D84" s="29" t="s">
        <v>18</v>
      </c>
      <c r="E84" s="29" t="s">
        <v>19</v>
      </c>
      <c r="F84" s="28" t="s">
        <v>53</v>
      </c>
      <c r="G84" s="28" t="s">
        <v>137</v>
      </c>
      <c r="H84" s="6">
        <v>3730.9</v>
      </c>
      <c r="I84" s="11"/>
      <c r="J84" s="11"/>
      <c r="K84" s="11"/>
    </row>
    <row r="85" spans="1:11" ht="76.5">
      <c r="A85" s="41"/>
      <c r="B85" s="41"/>
      <c r="C85" s="33" t="s">
        <v>138</v>
      </c>
      <c r="D85" s="29" t="s">
        <v>18</v>
      </c>
      <c r="E85" s="29" t="s">
        <v>19</v>
      </c>
      <c r="F85" s="28" t="s">
        <v>55</v>
      </c>
      <c r="G85" s="28"/>
      <c r="H85" s="6">
        <f>+H86</f>
        <v>18.2</v>
      </c>
      <c r="I85" s="11"/>
      <c r="J85" s="11"/>
      <c r="K85" s="11"/>
    </row>
    <row r="86" spans="1:11" ht="51">
      <c r="A86" s="41"/>
      <c r="B86" s="41"/>
      <c r="C86" s="33" t="s">
        <v>136</v>
      </c>
      <c r="D86" s="29" t="s">
        <v>18</v>
      </c>
      <c r="E86" s="29" t="s">
        <v>19</v>
      </c>
      <c r="F86" s="28" t="s">
        <v>55</v>
      </c>
      <c r="G86" s="28" t="s">
        <v>137</v>
      </c>
      <c r="H86" s="6">
        <v>18.2</v>
      </c>
      <c r="I86" s="11"/>
      <c r="J86" s="11"/>
      <c r="K86" s="11"/>
    </row>
    <row r="87" spans="1:11" ht="25.5">
      <c r="A87" s="41"/>
      <c r="B87" s="41"/>
      <c r="C87" s="1" t="s">
        <v>41</v>
      </c>
      <c r="D87" s="28" t="s">
        <v>18</v>
      </c>
      <c r="E87" s="28" t="s">
        <v>19</v>
      </c>
      <c r="F87" s="28" t="s">
        <v>42</v>
      </c>
      <c r="G87" s="28"/>
      <c r="H87" s="6">
        <f>+H89+H91+H90+H88</f>
        <v>1112.1999999999998</v>
      </c>
      <c r="I87" s="11"/>
      <c r="J87" s="11"/>
      <c r="K87" s="11"/>
    </row>
    <row r="88" spans="1:11" ht="38.25">
      <c r="A88" s="41"/>
      <c r="B88" s="41"/>
      <c r="C88" s="1" t="s">
        <v>120</v>
      </c>
      <c r="D88" s="28" t="s">
        <v>18</v>
      </c>
      <c r="E88" s="28" t="s">
        <v>19</v>
      </c>
      <c r="F88" s="28" t="s">
        <v>42</v>
      </c>
      <c r="G88" s="28" t="s">
        <v>121</v>
      </c>
      <c r="H88" s="6">
        <v>0</v>
      </c>
      <c r="I88" s="11"/>
      <c r="J88" s="11"/>
      <c r="K88" s="11"/>
    </row>
    <row r="89" spans="1:11" ht="25.5">
      <c r="A89" s="41"/>
      <c r="B89" s="41"/>
      <c r="C89" s="1" t="s">
        <v>89</v>
      </c>
      <c r="D89" s="28" t="s">
        <v>18</v>
      </c>
      <c r="E89" s="28" t="s">
        <v>19</v>
      </c>
      <c r="F89" s="28" t="s">
        <v>42</v>
      </c>
      <c r="G89" s="28" t="s">
        <v>97</v>
      </c>
      <c r="H89" s="6">
        <v>414.3</v>
      </c>
      <c r="I89" s="11"/>
      <c r="J89" s="11"/>
      <c r="K89" s="11"/>
    </row>
    <row r="90" spans="1:11" ht="51">
      <c r="A90" s="41"/>
      <c r="B90" s="41"/>
      <c r="C90" s="1" t="s">
        <v>131</v>
      </c>
      <c r="D90" s="28" t="s">
        <v>18</v>
      </c>
      <c r="E90" s="28" t="s">
        <v>19</v>
      </c>
      <c r="F90" s="28" t="s">
        <v>42</v>
      </c>
      <c r="G90" s="28" t="s">
        <v>132</v>
      </c>
      <c r="H90" s="6">
        <v>491.9</v>
      </c>
      <c r="I90" s="11"/>
      <c r="J90" s="11"/>
      <c r="K90" s="11"/>
    </row>
    <row r="91" spans="1:11" ht="51">
      <c r="A91" s="41"/>
      <c r="B91" s="41"/>
      <c r="C91" s="33" t="s">
        <v>136</v>
      </c>
      <c r="D91" s="28" t="s">
        <v>18</v>
      </c>
      <c r="E91" s="28" t="s">
        <v>19</v>
      </c>
      <c r="F91" s="28" t="s">
        <v>42</v>
      </c>
      <c r="G91" s="28" t="s">
        <v>137</v>
      </c>
      <c r="H91" s="6">
        <v>206</v>
      </c>
      <c r="I91" s="11"/>
      <c r="J91" s="11"/>
      <c r="K91" s="11"/>
    </row>
    <row r="92" spans="1:11" ht="51">
      <c r="A92" s="41"/>
      <c r="B92" s="41"/>
      <c r="C92" s="1" t="s">
        <v>139</v>
      </c>
      <c r="D92" s="28" t="s">
        <v>18</v>
      </c>
      <c r="E92" s="28" t="s">
        <v>19</v>
      </c>
      <c r="F92" s="28" t="s">
        <v>140</v>
      </c>
      <c r="G92" s="28"/>
      <c r="H92" s="6">
        <f>+H93+H94+H95</f>
        <v>3987</v>
      </c>
      <c r="I92" s="11"/>
      <c r="J92" s="11"/>
      <c r="K92" s="11"/>
    </row>
    <row r="93" spans="1:11" ht="51">
      <c r="A93" s="41"/>
      <c r="B93" s="41"/>
      <c r="C93" s="33" t="s">
        <v>131</v>
      </c>
      <c r="D93" s="28" t="s">
        <v>18</v>
      </c>
      <c r="E93" s="28" t="s">
        <v>19</v>
      </c>
      <c r="F93" s="28" t="s">
        <v>140</v>
      </c>
      <c r="G93" s="28" t="s">
        <v>121</v>
      </c>
      <c r="H93" s="6">
        <v>0</v>
      </c>
      <c r="I93" s="11"/>
      <c r="J93" s="11"/>
      <c r="K93" s="11"/>
    </row>
    <row r="94" spans="1:11" ht="25.5">
      <c r="A94" s="41"/>
      <c r="B94" s="41"/>
      <c r="C94" s="1" t="s">
        <v>89</v>
      </c>
      <c r="D94" s="28" t="s">
        <v>18</v>
      </c>
      <c r="E94" s="28" t="s">
        <v>19</v>
      </c>
      <c r="F94" s="28" t="s">
        <v>140</v>
      </c>
      <c r="G94" s="28" t="s">
        <v>97</v>
      </c>
      <c r="H94" s="6">
        <v>1737</v>
      </c>
      <c r="I94" s="11"/>
      <c r="J94" s="11"/>
      <c r="K94" s="11"/>
    </row>
    <row r="95" spans="1:11" ht="51">
      <c r="A95" s="41"/>
      <c r="B95" s="41"/>
      <c r="C95" s="1" t="s">
        <v>131</v>
      </c>
      <c r="D95" s="28" t="s">
        <v>18</v>
      </c>
      <c r="E95" s="28" t="s">
        <v>19</v>
      </c>
      <c r="F95" s="28" t="s">
        <v>140</v>
      </c>
      <c r="G95" s="28" t="s">
        <v>132</v>
      </c>
      <c r="H95" s="6">
        <v>2250</v>
      </c>
      <c r="I95" s="11"/>
      <c r="J95" s="11"/>
      <c r="K95" s="11"/>
    </row>
    <row r="96" spans="1:11" ht="51">
      <c r="A96" s="41"/>
      <c r="B96" s="41"/>
      <c r="C96" s="1" t="s">
        <v>141</v>
      </c>
      <c r="D96" s="28" t="s">
        <v>18</v>
      </c>
      <c r="E96" s="28" t="s">
        <v>19</v>
      </c>
      <c r="F96" s="28" t="s">
        <v>83</v>
      </c>
      <c r="G96" s="28"/>
      <c r="H96" s="6">
        <f>+H97</f>
        <v>53906.5</v>
      </c>
      <c r="I96" s="11"/>
      <c r="J96" s="11"/>
      <c r="K96" s="11"/>
    </row>
    <row r="97" spans="1:11" ht="51">
      <c r="A97" s="41"/>
      <c r="B97" s="41"/>
      <c r="C97" s="1" t="s">
        <v>131</v>
      </c>
      <c r="D97" s="28" t="s">
        <v>18</v>
      </c>
      <c r="E97" s="28" t="s">
        <v>19</v>
      </c>
      <c r="F97" s="28" t="s">
        <v>83</v>
      </c>
      <c r="G97" s="28" t="s">
        <v>132</v>
      </c>
      <c r="H97" s="6">
        <v>53906.5</v>
      </c>
      <c r="I97" s="11"/>
      <c r="J97" s="11"/>
      <c r="K97" s="11"/>
    </row>
    <row r="98" spans="1:11" ht="25.5">
      <c r="A98" s="41"/>
      <c r="B98" s="41"/>
      <c r="C98" s="1" t="s">
        <v>142</v>
      </c>
      <c r="D98" s="28" t="s">
        <v>18</v>
      </c>
      <c r="E98" s="28" t="s">
        <v>19</v>
      </c>
      <c r="F98" s="28" t="s">
        <v>143</v>
      </c>
      <c r="G98" s="28"/>
      <c r="H98" s="6">
        <f>+H99</f>
        <v>0</v>
      </c>
      <c r="I98" s="11"/>
      <c r="J98" s="11"/>
      <c r="K98" s="11"/>
    </row>
    <row r="99" spans="1:11" ht="51">
      <c r="A99" s="41"/>
      <c r="B99" s="41"/>
      <c r="C99" s="33" t="s">
        <v>131</v>
      </c>
      <c r="D99" s="28" t="s">
        <v>18</v>
      </c>
      <c r="E99" s="28" t="s">
        <v>19</v>
      </c>
      <c r="F99" s="28" t="s">
        <v>143</v>
      </c>
      <c r="G99" s="28" t="s">
        <v>121</v>
      </c>
      <c r="H99" s="6">
        <v>0</v>
      </c>
      <c r="I99" s="11"/>
      <c r="J99" s="11"/>
      <c r="K99" s="11"/>
    </row>
    <row r="100" spans="1:11">
      <c r="A100" s="41"/>
      <c r="B100" s="41"/>
      <c r="C100" s="24" t="s">
        <v>43</v>
      </c>
      <c r="D100" s="28" t="s">
        <v>18</v>
      </c>
      <c r="E100" s="28" t="s">
        <v>23</v>
      </c>
      <c r="F100" s="28"/>
      <c r="G100" s="28"/>
      <c r="H100" s="27">
        <f>+H101+H103+H105+H107+H109+H111</f>
        <v>974.9</v>
      </c>
      <c r="I100" s="11"/>
      <c r="J100" s="11"/>
      <c r="K100" s="11"/>
    </row>
    <row r="101" spans="1:11" ht="51">
      <c r="A101" s="41"/>
      <c r="B101" s="41"/>
      <c r="C101" s="1" t="s">
        <v>112</v>
      </c>
      <c r="D101" s="28" t="s">
        <v>18</v>
      </c>
      <c r="E101" s="28" t="s">
        <v>23</v>
      </c>
      <c r="F101" s="28" t="s">
        <v>113</v>
      </c>
      <c r="G101" s="28"/>
      <c r="H101" s="6">
        <f>+H102</f>
        <v>112.5</v>
      </c>
      <c r="I101" s="11"/>
      <c r="J101" s="11"/>
      <c r="K101" s="11"/>
    </row>
    <row r="102" spans="1:11" ht="25.5">
      <c r="A102" s="41"/>
      <c r="B102" s="41"/>
      <c r="C102" s="1" t="s">
        <v>89</v>
      </c>
      <c r="D102" s="28" t="s">
        <v>18</v>
      </c>
      <c r="E102" s="28" t="s">
        <v>23</v>
      </c>
      <c r="F102" s="28" t="s">
        <v>113</v>
      </c>
      <c r="G102" s="28" t="s">
        <v>97</v>
      </c>
      <c r="H102" s="6">
        <v>112.5</v>
      </c>
      <c r="I102" s="11"/>
      <c r="J102" s="11"/>
      <c r="K102" s="11"/>
    </row>
    <row r="103" spans="1:11">
      <c r="A103" s="41"/>
      <c r="B103" s="41"/>
      <c r="C103" s="3" t="s">
        <v>44</v>
      </c>
      <c r="D103" s="28" t="s">
        <v>18</v>
      </c>
      <c r="E103" s="28" t="s">
        <v>23</v>
      </c>
      <c r="F103" s="28" t="s">
        <v>45</v>
      </c>
      <c r="G103" s="28"/>
      <c r="H103" s="6">
        <f>+H104</f>
        <v>270.39999999999998</v>
      </c>
      <c r="I103" s="11"/>
      <c r="J103" s="11"/>
      <c r="K103" s="11"/>
    </row>
    <row r="104" spans="1:11" ht="25.5">
      <c r="A104" s="41"/>
      <c r="B104" s="41"/>
      <c r="C104" s="1" t="s">
        <v>89</v>
      </c>
      <c r="D104" s="28" t="s">
        <v>18</v>
      </c>
      <c r="E104" s="28" t="s">
        <v>23</v>
      </c>
      <c r="F104" s="28" t="s">
        <v>45</v>
      </c>
      <c r="G104" s="28" t="s">
        <v>97</v>
      </c>
      <c r="H104" s="6">
        <v>270.39999999999998</v>
      </c>
      <c r="I104" s="11"/>
      <c r="J104" s="11"/>
      <c r="K104" s="11"/>
    </row>
    <row r="105" spans="1:11">
      <c r="A105" s="41"/>
      <c r="B105" s="41"/>
      <c r="C105" s="1" t="s">
        <v>144</v>
      </c>
      <c r="D105" s="28" t="s">
        <v>18</v>
      </c>
      <c r="E105" s="28" t="s">
        <v>23</v>
      </c>
      <c r="F105" s="28" t="s">
        <v>145</v>
      </c>
      <c r="G105" s="28"/>
      <c r="H105" s="6">
        <f>+H106</f>
        <v>0</v>
      </c>
      <c r="I105" s="11"/>
      <c r="J105" s="11"/>
      <c r="K105" s="11"/>
    </row>
    <row r="106" spans="1:11" ht="25.5">
      <c r="A106" s="41"/>
      <c r="B106" s="41"/>
      <c r="C106" s="1" t="s">
        <v>89</v>
      </c>
      <c r="D106" s="28" t="s">
        <v>18</v>
      </c>
      <c r="E106" s="28" t="s">
        <v>23</v>
      </c>
      <c r="F106" s="28" t="s">
        <v>145</v>
      </c>
      <c r="G106" s="28" t="s">
        <v>97</v>
      </c>
      <c r="H106" s="6">
        <v>0</v>
      </c>
      <c r="I106" s="11"/>
      <c r="J106" s="11"/>
      <c r="K106" s="11"/>
    </row>
    <row r="107" spans="1:11" ht="25.5">
      <c r="A107" s="41"/>
      <c r="B107" s="41"/>
      <c r="C107" s="1" t="s">
        <v>46</v>
      </c>
      <c r="D107" s="28" t="s">
        <v>18</v>
      </c>
      <c r="E107" s="28" t="s">
        <v>23</v>
      </c>
      <c r="F107" s="28" t="s">
        <v>47</v>
      </c>
      <c r="G107" s="28"/>
      <c r="H107" s="6">
        <f>+H108</f>
        <v>0</v>
      </c>
      <c r="I107" s="11"/>
      <c r="J107" s="11"/>
      <c r="K107" s="11"/>
    </row>
    <row r="108" spans="1:11" ht="25.5">
      <c r="A108" s="41"/>
      <c r="B108" s="41"/>
      <c r="C108" s="1" t="s">
        <v>89</v>
      </c>
      <c r="D108" s="28" t="s">
        <v>18</v>
      </c>
      <c r="E108" s="28" t="s">
        <v>23</v>
      </c>
      <c r="F108" s="28" t="s">
        <v>47</v>
      </c>
      <c r="G108" s="28" t="s">
        <v>97</v>
      </c>
      <c r="H108" s="6">
        <v>0</v>
      </c>
      <c r="I108" s="11"/>
      <c r="J108" s="11"/>
      <c r="K108" s="11"/>
    </row>
    <row r="109" spans="1:11" ht="38.25">
      <c r="A109" s="41"/>
      <c r="B109" s="41"/>
      <c r="C109" s="3" t="s">
        <v>48</v>
      </c>
      <c r="D109" s="28" t="s">
        <v>18</v>
      </c>
      <c r="E109" s="28" t="s">
        <v>23</v>
      </c>
      <c r="F109" s="28" t="s">
        <v>49</v>
      </c>
      <c r="G109" s="28"/>
      <c r="H109" s="6">
        <f>+H110</f>
        <v>580</v>
      </c>
      <c r="I109" s="11"/>
      <c r="J109" s="11"/>
      <c r="K109" s="11"/>
    </row>
    <row r="110" spans="1:11" ht="25.5">
      <c r="A110" s="41"/>
      <c r="B110" s="41"/>
      <c r="C110" s="1" t="s">
        <v>89</v>
      </c>
      <c r="D110" s="28" t="s">
        <v>18</v>
      </c>
      <c r="E110" s="28" t="s">
        <v>23</v>
      </c>
      <c r="F110" s="28" t="s">
        <v>49</v>
      </c>
      <c r="G110" s="28" t="s">
        <v>97</v>
      </c>
      <c r="H110" s="6">
        <v>580</v>
      </c>
      <c r="I110" s="11"/>
      <c r="J110" s="11"/>
      <c r="K110" s="11"/>
    </row>
    <row r="111" spans="1:11">
      <c r="A111" s="41"/>
      <c r="B111" s="41"/>
      <c r="C111" s="1" t="s">
        <v>114</v>
      </c>
      <c r="D111" s="28" t="s">
        <v>18</v>
      </c>
      <c r="E111" s="28" t="s">
        <v>23</v>
      </c>
      <c r="F111" s="28" t="s">
        <v>115</v>
      </c>
      <c r="G111" s="28"/>
      <c r="H111" s="6">
        <f>+H112</f>
        <v>12</v>
      </c>
      <c r="I111" s="11"/>
      <c r="J111" s="11"/>
      <c r="K111" s="11"/>
    </row>
    <row r="112" spans="1:11" ht="25.5">
      <c r="A112" s="41"/>
      <c r="B112" s="41"/>
      <c r="C112" s="1" t="s">
        <v>89</v>
      </c>
      <c r="D112" s="28" t="s">
        <v>18</v>
      </c>
      <c r="E112" s="28" t="s">
        <v>23</v>
      </c>
      <c r="F112" s="28" t="s">
        <v>115</v>
      </c>
      <c r="G112" s="28" t="s">
        <v>97</v>
      </c>
      <c r="H112" s="6">
        <v>12</v>
      </c>
      <c r="I112" s="11"/>
      <c r="J112" s="11"/>
      <c r="K112" s="11"/>
    </row>
    <row r="113" spans="1:11">
      <c r="A113" s="41"/>
      <c r="B113" s="41"/>
      <c r="C113" s="24" t="s">
        <v>146</v>
      </c>
      <c r="D113" s="26" t="s">
        <v>147</v>
      </c>
      <c r="E113" s="26" t="s">
        <v>147</v>
      </c>
      <c r="F113" s="25"/>
      <c r="G113" s="26" t="s">
        <v>8</v>
      </c>
      <c r="H113" s="27">
        <f>H114</f>
        <v>0</v>
      </c>
      <c r="I113" s="11"/>
      <c r="J113" s="11"/>
      <c r="K113" s="11"/>
    </row>
    <row r="114" spans="1:11" ht="25.5">
      <c r="A114" s="41"/>
      <c r="B114" s="41"/>
      <c r="C114" s="24" t="s">
        <v>148</v>
      </c>
      <c r="D114" s="26" t="s">
        <v>147</v>
      </c>
      <c r="E114" s="26" t="s">
        <v>149</v>
      </c>
      <c r="F114" s="25" t="s">
        <v>8</v>
      </c>
      <c r="G114" s="26" t="s">
        <v>8</v>
      </c>
      <c r="H114" s="27">
        <f>+H115</f>
        <v>0</v>
      </c>
      <c r="I114" s="11"/>
      <c r="J114" s="11"/>
      <c r="K114" s="11"/>
    </row>
    <row r="115" spans="1:11" ht="25.5">
      <c r="A115" s="41"/>
      <c r="B115" s="41"/>
      <c r="C115" s="1" t="s">
        <v>150</v>
      </c>
      <c r="D115" s="29" t="s">
        <v>147</v>
      </c>
      <c r="E115" s="29" t="s">
        <v>149</v>
      </c>
      <c r="F115" s="28" t="s">
        <v>151</v>
      </c>
      <c r="G115" s="29" t="s">
        <v>8</v>
      </c>
      <c r="H115" s="6">
        <f>+H116</f>
        <v>0</v>
      </c>
      <c r="I115" s="11"/>
      <c r="J115" s="11"/>
      <c r="K115" s="11"/>
    </row>
    <row r="116" spans="1:11" ht="25.5">
      <c r="A116" s="41"/>
      <c r="B116" s="41"/>
      <c r="C116" s="1" t="s">
        <v>89</v>
      </c>
      <c r="D116" s="29" t="s">
        <v>147</v>
      </c>
      <c r="E116" s="29" t="s">
        <v>149</v>
      </c>
      <c r="F116" s="28" t="s">
        <v>151</v>
      </c>
      <c r="G116" s="29">
        <v>244</v>
      </c>
      <c r="H116" s="6">
        <v>0</v>
      </c>
      <c r="I116" s="11"/>
      <c r="J116" s="11"/>
      <c r="K116" s="11"/>
    </row>
    <row r="117" spans="1:11">
      <c r="A117" s="41"/>
      <c r="B117" s="41"/>
      <c r="C117" s="24" t="s">
        <v>152</v>
      </c>
      <c r="D117" s="25" t="s">
        <v>20</v>
      </c>
      <c r="E117" s="25" t="s">
        <v>20</v>
      </c>
      <c r="F117" s="25" t="s">
        <v>8</v>
      </c>
      <c r="G117" s="25" t="s">
        <v>8</v>
      </c>
      <c r="H117" s="27">
        <f>+H118+H132</f>
        <v>4011.7999999999997</v>
      </c>
      <c r="I117" s="11"/>
      <c r="J117" s="11"/>
      <c r="K117" s="11"/>
    </row>
    <row r="118" spans="1:11">
      <c r="A118" s="41"/>
      <c r="B118" s="41"/>
      <c r="C118" s="1" t="s">
        <v>153</v>
      </c>
      <c r="D118" s="28" t="s">
        <v>20</v>
      </c>
      <c r="E118" s="28" t="s">
        <v>24</v>
      </c>
      <c r="F118" s="28" t="s">
        <v>8</v>
      </c>
      <c r="G118" s="28" t="s">
        <v>8</v>
      </c>
      <c r="H118" s="6">
        <f>+H119+H124+H128+H130</f>
        <v>3860.6</v>
      </c>
      <c r="I118" s="11"/>
      <c r="J118" s="11"/>
      <c r="K118" s="11"/>
    </row>
    <row r="119" spans="1:11" ht="25.5">
      <c r="A119" s="41"/>
      <c r="B119" s="41"/>
      <c r="C119" s="1" t="s">
        <v>154</v>
      </c>
      <c r="D119" s="28" t="s">
        <v>20</v>
      </c>
      <c r="E119" s="28" t="s">
        <v>24</v>
      </c>
      <c r="F119" s="28" t="s">
        <v>26</v>
      </c>
      <c r="G119" s="28"/>
      <c r="H119" s="6">
        <f>+H120+H121+H122+H123</f>
        <v>1684</v>
      </c>
      <c r="I119" s="11"/>
      <c r="J119" s="11"/>
      <c r="K119" s="11"/>
    </row>
    <row r="120" spans="1:11">
      <c r="A120" s="41"/>
      <c r="B120" s="41"/>
      <c r="C120" s="1" t="s">
        <v>87</v>
      </c>
      <c r="D120" s="29" t="s">
        <v>20</v>
      </c>
      <c r="E120" s="29" t="s">
        <v>24</v>
      </c>
      <c r="F120" s="28" t="s">
        <v>26</v>
      </c>
      <c r="G120" s="29">
        <v>111</v>
      </c>
      <c r="H120" s="6">
        <v>1042</v>
      </c>
      <c r="I120" s="11"/>
      <c r="J120" s="11"/>
      <c r="K120" s="11"/>
    </row>
    <row r="121" spans="1:11" ht="38.25">
      <c r="A121" s="41"/>
      <c r="B121" s="41"/>
      <c r="C121" s="1" t="s">
        <v>88</v>
      </c>
      <c r="D121" s="29" t="s">
        <v>20</v>
      </c>
      <c r="E121" s="29" t="s">
        <v>24</v>
      </c>
      <c r="F121" s="28" t="s">
        <v>26</v>
      </c>
      <c r="G121" s="29">
        <v>242</v>
      </c>
      <c r="H121" s="6">
        <v>42</v>
      </c>
      <c r="I121" s="11"/>
      <c r="J121" s="11"/>
      <c r="K121" s="11"/>
    </row>
    <row r="122" spans="1:11" ht="51">
      <c r="A122" s="41"/>
      <c r="B122" s="41"/>
      <c r="C122" s="33" t="s">
        <v>131</v>
      </c>
      <c r="D122" s="29" t="s">
        <v>20</v>
      </c>
      <c r="E122" s="29" t="s">
        <v>24</v>
      </c>
      <c r="F122" s="28" t="s">
        <v>26</v>
      </c>
      <c r="G122" s="29">
        <v>243</v>
      </c>
      <c r="H122" s="6">
        <v>75</v>
      </c>
      <c r="I122" s="11"/>
      <c r="J122" s="11"/>
      <c r="K122" s="11"/>
    </row>
    <row r="123" spans="1:11" ht="25.5">
      <c r="A123" s="41"/>
      <c r="B123" s="41"/>
      <c r="C123" s="1" t="s">
        <v>89</v>
      </c>
      <c r="D123" s="29" t="s">
        <v>20</v>
      </c>
      <c r="E123" s="29" t="s">
        <v>24</v>
      </c>
      <c r="F123" s="28" t="s">
        <v>26</v>
      </c>
      <c r="G123" s="29">
        <v>244</v>
      </c>
      <c r="H123" s="6">
        <v>525</v>
      </c>
      <c r="I123" s="11"/>
      <c r="J123" s="11"/>
      <c r="K123" s="11"/>
    </row>
    <row r="124" spans="1:11">
      <c r="A124" s="41"/>
      <c r="B124" s="41"/>
      <c r="C124" s="1" t="s">
        <v>50</v>
      </c>
      <c r="D124" s="28" t="s">
        <v>20</v>
      </c>
      <c r="E124" s="28" t="s">
        <v>24</v>
      </c>
      <c r="F124" s="28" t="s">
        <v>25</v>
      </c>
      <c r="G124" s="28"/>
      <c r="H124" s="6">
        <f>+H125+H126+H127</f>
        <v>336.2</v>
      </c>
      <c r="I124" s="11"/>
      <c r="J124" s="11"/>
      <c r="K124" s="11"/>
    </row>
    <row r="125" spans="1:11">
      <c r="A125" s="41"/>
      <c r="B125" s="41"/>
      <c r="C125" s="1" t="s">
        <v>87</v>
      </c>
      <c r="D125" s="29" t="s">
        <v>20</v>
      </c>
      <c r="E125" s="29" t="s">
        <v>24</v>
      </c>
      <c r="F125" s="28" t="s">
        <v>25</v>
      </c>
      <c r="G125" s="29">
        <v>111</v>
      </c>
      <c r="H125" s="6">
        <v>252.5</v>
      </c>
      <c r="I125" s="11"/>
      <c r="J125" s="11"/>
      <c r="K125" s="11"/>
    </row>
    <row r="126" spans="1:11" ht="38.25">
      <c r="A126" s="41"/>
      <c r="B126" s="41"/>
      <c r="C126" s="1" t="s">
        <v>88</v>
      </c>
      <c r="D126" s="29" t="s">
        <v>20</v>
      </c>
      <c r="E126" s="29" t="s">
        <v>24</v>
      </c>
      <c r="F126" s="28" t="s">
        <v>25</v>
      </c>
      <c r="G126" s="29">
        <v>242</v>
      </c>
      <c r="H126" s="6">
        <v>50</v>
      </c>
      <c r="I126" s="11"/>
      <c r="J126" s="11"/>
      <c r="K126" s="11"/>
    </row>
    <row r="127" spans="1:11" ht="25.5">
      <c r="A127" s="41"/>
      <c r="B127" s="41"/>
      <c r="C127" s="1" t="s">
        <v>89</v>
      </c>
      <c r="D127" s="29" t="s">
        <v>20</v>
      </c>
      <c r="E127" s="29" t="s">
        <v>24</v>
      </c>
      <c r="F127" s="28" t="s">
        <v>25</v>
      </c>
      <c r="G127" s="29">
        <v>244</v>
      </c>
      <c r="H127" s="6">
        <v>33.700000000000003</v>
      </c>
      <c r="I127" s="11"/>
      <c r="J127" s="11"/>
      <c r="K127" s="11"/>
    </row>
    <row r="128" spans="1:11" ht="38.25">
      <c r="A128" s="41"/>
      <c r="B128" s="41"/>
      <c r="C128" s="1" t="s">
        <v>155</v>
      </c>
      <c r="D128" s="28" t="s">
        <v>20</v>
      </c>
      <c r="E128" s="28" t="s">
        <v>24</v>
      </c>
      <c r="F128" s="28" t="s">
        <v>156</v>
      </c>
      <c r="G128" s="28"/>
      <c r="H128" s="6">
        <f>+H129</f>
        <v>340.4</v>
      </c>
      <c r="I128" s="11"/>
      <c r="J128" s="11"/>
      <c r="K128" s="11"/>
    </row>
    <row r="129" spans="1:11">
      <c r="A129" s="41"/>
      <c r="B129" s="41"/>
      <c r="C129" s="1" t="s">
        <v>87</v>
      </c>
      <c r="D129" s="29" t="s">
        <v>20</v>
      </c>
      <c r="E129" s="29" t="s">
        <v>24</v>
      </c>
      <c r="F129" s="28" t="s">
        <v>156</v>
      </c>
      <c r="G129" s="29">
        <v>111</v>
      </c>
      <c r="H129" s="6">
        <v>340.4</v>
      </c>
      <c r="I129" s="11"/>
      <c r="J129" s="11"/>
      <c r="K129" s="11"/>
    </row>
    <row r="130" spans="1:11" ht="51">
      <c r="A130" s="41"/>
      <c r="B130" s="41"/>
      <c r="C130" s="1" t="s">
        <v>157</v>
      </c>
      <c r="D130" s="29" t="s">
        <v>20</v>
      </c>
      <c r="E130" s="29" t="s">
        <v>24</v>
      </c>
      <c r="F130" s="28" t="s">
        <v>84</v>
      </c>
      <c r="G130" s="29"/>
      <c r="H130" s="6">
        <f>+H131</f>
        <v>1500</v>
      </c>
      <c r="I130" s="11"/>
      <c r="J130" s="11"/>
      <c r="K130" s="11"/>
    </row>
    <row r="131" spans="1:11" ht="51">
      <c r="A131" s="41"/>
      <c r="B131" s="41"/>
      <c r="C131" s="33" t="s">
        <v>131</v>
      </c>
      <c r="D131" s="29" t="s">
        <v>20</v>
      </c>
      <c r="E131" s="29" t="s">
        <v>24</v>
      </c>
      <c r="F131" s="28" t="s">
        <v>84</v>
      </c>
      <c r="G131" s="29">
        <v>243</v>
      </c>
      <c r="H131" s="6">
        <v>1500</v>
      </c>
      <c r="I131" s="11"/>
      <c r="J131" s="11"/>
      <c r="K131" s="11"/>
    </row>
    <row r="132" spans="1:11" ht="25.5">
      <c r="A132" s="41"/>
      <c r="B132" s="41"/>
      <c r="C132" s="34" t="s">
        <v>158</v>
      </c>
      <c r="D132" s="29" t="s">
        <v>20</v>
      </c>
      <c r="E132" s="28" t="s">
        <v>67</v>
      </c>
      <c r="F132" s="28"/>
      <c r="G132" s="29"/>
      <c r="H132" s="27">
        <f>+H133</f>
        <v>151.19999999999999</v>
      </c>
      <c r="I132" s="11"/>
      <c r="J132" s="11"/>
      <c r="K132" s="11"/>
    </row>
    <row r="133" spans="1:11" ht="38.25">
      <c r="A133" s="41"/>
      <c r="B133" s="41"/>
      <c r="C133" s="33" t="s">
        <v>159</v>
      </c>
      <c r="D133" s="29" t="s">
        <v>20</v>
      </c>
      <c r="E133" s="28" t="s">
        <v>67</v>
      </c>
      <c r="F133" s="28" t="s">
        <v>59</v>
      </c>
      <c r="G133" s="29"/>
      <c r="H133" s="6">
        <f>+H134</f>
        <v>151.19999999999999</v>
      </c>
      <c r="I133" s="11"/>
      <c r="J133" s="11"/>
      <c r="K133" s="11"/>
    </row>
    <row r="134" spans="1:11" ht="25.5">
      <c r="A134" s="41"/>
      <c r="B134" s="41"/>
      <c r="C134" s="1" t="s">
        <v>89</v>
      </c>
      <c r="D134" s="29" t="s">
        <v>20</v>
      </c>
      <c r="E134" s="28" t="s">
        <v>67</v>
      </c>
      <c r="F134" s="28" t="s">
        <v>59</v>
      </c>
      <c r="G134" s="29">
        <v>244</v>
      </c>
      <c r="H134" s="6">
        <v>151.19999999999999</v>
      </c>
      <c r="I134" s="11"/>
      <c r="J134" s="11"/>
      <c r="K134" s="11"/>
    </row>
    <row r="135" spans="1:11">
      <c r="A135" s="41"/>
      <c r="B135" s="41"/>
      <c r="C135" s="24" t="s">
        <v>160</v>
      </c>
      <c r="D135" s="26" t="s">
        <v>161</v>
      </c>
      <c r="E135" s="26" t="s">
        <v>161</v>
      </c>
      <c r="F135" s="25" t="s">
        <v>8</v>
      </c>
      <c r="G135" s="26" t="s">
        <v>8</v>
      </c>
      <c r="H135" s="27">
        <f>+H136</f>
        <v>0</v>
      </c>
      <c r="I135" s="11"/>
      <c r="J135" s="11"/>
      <c r="K135" s="11"/>
    </row>
    <row r="136" spans="1:11" ht="25.5">
      <c r="A136" s="41"/>
      <c r="B136" s="41"/>
      <c r="C136" s="1" t="s">
        <v>162</v>
      </c>
      <c r="D136" s="29" t="s">
        <v>161</v>
      </c>
      <c r="E136" s="29" t="s">
        <v>163</v>
      </c>
      <c r="F136" s="28" t="s">
        <v>164</v>
      </c>
      <c r="G136" s="29" t="s">
        <v>8</v>
      </c>
      <c r="H136" s="6">
        <f>+H137</f>
        <v>0</v>
      </c>
      <c r="I136" s="11"/>
      <c r="J136" s="11"/>
      <c r="K136" s="11"/>
    </row>
    <row r="137" spans="1:11" ht="25.5">
      <c r="A137" s="41"/>
      <c r="B137" s="41"/>
      <c r="C137" s="1" t="s">
        <v>89</v>
      </c>
      <c r="D137" s="29" t="s">
        <v>161</v>
      </c>
      <c r="E137" s="29" t="s">
        <v>163</v>
      </c>
      <c r="F137" s="28" t="s">
        <v>165</v>
      </c>
      <c r="G137" s="28" t="s">
        <v>97</v>
      </c>
      <c r="H137" s="6">
        <v>0</v>
      </c>
      <c r="I137" s="11"/>
      <c r="J137" s="11"/>
      <c r="K137" s="11"/>
    </row>
    <row r="138" spans="1:11">
      <c r="A138" s="41"/>
      <c r="B138" s="41"/>
      <c r="C138" s="24" t="s">
        <v>51</v>
      </c>
      <c r="D138" s="25" t="s">
        <v>61</v>
      </c>
      <c r="E138" s="25" t="s">
        <v>68</v>
      </c>
      <c r="F138" s="25" t="s">
        <v>8</v>
      </c>
      <c r="G138" s="25" t="s">
        <v>8</v>
      </c>
      <c r="H138" s="27">
        <f>+H139+H141</f>
        <v>166</v>
      </c>
      <c r="I138" s="11"/>
      <c r="J138" s="11"/>
      <c r="K138" s="11"/>
    </row>
    <row r="139" spans="1:11" ht="25.5">
      <c r="A139" s="41"/>
      <c r="B139" s="41"/>
      <c r="C139" s="30" t="s">
        <v>166</v>
      </c>
      <c r="D139" s="28" t="s">
        <v>61</v>
      </c>
      <c r="E139" s="28" t="s">
        <v>68</v>
      </c>
      <c r="F139" s="28" t="s">
        <v>52</v>
      </c>
      <c r="G139" s="28"/>
      <c r="H139" s="6">
        <f>+H140</f>
        <v>134</v>
      </c>
      <c r="I139" s="11"/>
      <c r="J139" s="11"/>
      <c r="K139" s="11"/>
    </row>
    <row r="140" spans="1:11">
      <c r="A140" s="41"/>
      <c r="B140" s="41"/>
      <c r="C140" s="1" t="s">
        <v>87</v>
      </c>
      <c r="D140" s="28" t="s">
        <v>61</v>
      </c>
      <c r="E140" s="28" t="s">
        <v>68</v>
      </c>
      <c r="F140" s="28" t="s">
        <v>52</v>
      </c>
      <c r="G140" s="28" t="s">
        <v>167</v>
      </c>
      <c r="H140" s="6">
        <v>134</v>
      </c>
      <c r="I140" s="11"/>
      <c r="J140" s="11"/>
      <c r="K140" s="11"/>
    </row>
    <row r="141" spans="1:11" ht="38.25">
      <c r="A141" s="41"/>
      <c r="B141" s="41"/>
      <c r="C141" s="1" t="s">
        <v>168</v>
      </c>
      <c r="D141" s="28" t="s">
        <v>61</v>
      </c>
      <c r="E141" s="28" t="s">
        <v>68</v>
      </c>
      <c r="F141" s="28" t="s">
        <v>21</v>
      </c>
      <c r="G141" s="28"/>
      <c r="H141" s="6">
        <f>+H142</f>
        <v>32</v>
      </c>
      <c r="I141" s="11"/>
      <c r="J141" s="11"/>
      <c r="K141" s="11"/>
    </row>
    <row r="142" spans="1:11" ht="25.5">
      <c r="A142" s="41"/>
      <c r="B142" s="41"/>
      <c r="C142" s="1" t="s">
        <v>89</v>
      </c>
      <c r="D142" s="28" t="s">
        <v>61</v>
      </c>
      <c r="E142" s="28" t="s">
        <v>68</v>
      </c>
      <c r="F142" s="28" t="s">
        <v>21</v>
      </c>
      <c r="G142" s="28" t="s">
        <v>97</v>
      </c>
      <c r="H142" s="6">
        <v>32</v>
      </c>
      <c r="I142" s="11"/>
      <c r="J142" s="11"/>
      <c r="K142" s="11"/>
    </row>
    <row r="143" spans="1:11" ht="38.25">
      <c r="A143" s="41"/>
      <c r="B143" s="41"/>
      <c r="C143" s="24" t="s">
        <v>169</v>
      </c>
      <c r="D143" s="37" t="s">
        <v>69</v>
      </c>
      <c r="E143" s="37"/>
      <c r="F143" s="37"/>
      <c r="G143" s="37"/>
      <c r="H143" s="38">
        <f>+H144</f>
        <v>31</v>
      </c>
      <c r="I143" s="11"/>
      <c r="J143" s="11"/>
      <c r="K143" s="11"/>
    </row>
    <row r="144" spans="1:11" ht="38.25">
      <c r="A144" s="41"/>
      <c r="B144" s="41"/>
      <c r="C144" s="1" t="s">
        <v>170</v>
      </c>
      <c r="D144" s="39" t="s">
        <v>69</v>
      </c>
      <c r="E144" s="39" t="s">
        <v>71</v>
      </c>
      <c r="F144" s="39"/>
      <c r="G144" s="39"/>
      <c r="H144" s="6">
        <f>+H145</f>
        <v>31</v>
      </c>
      <c r="I144" s="11"/>
      <c r="J144" s="11"/>
      <c r="K144" s="11"/>
    </row>
    <row r="145" spans="1:11" ht="25.5">
      <c r="A145" s="41"/>
      <c r="B145" s="41"/>
      <c r="C145" s="1" t="s">
        <v>70</v>
      </c>
      <c r="D145" s="39" t="s">
        <v>69</v>
      </c>
      <c r="E145" s="39" t="s">
        <v>71</v>
      </c>
      <c r="F145" s="39" t="s">
        <v>72</v>
      </c>
      <c r="G145" s="39"/>
      <c r="H145" s="6">
        <f>+H146</f>
        <v>31</v>
      </c>
      <c r="I145" s="11"/>
      <c r="J145" s="11"/>
      <c r="K145" s="11"/>
    </row>
    <row r="146" spans="1:11" ht="25.5">
      <c r="A146" s="41"/>
      <c r="B146" s="41"/>
      <c r="C146" s="1" t="s">
        <v>171</v>
      </c>
      <c r="D146" s="39" t="s">
        <v>69</v>
      </c>
      <c r="E146" s="39" t="s">
        <v>71</v>
      </c>
      <c r="F146" s="39" t="s">
        <v>72</v>
      </c>
      <c r="G146" s="39" t="s">
        <v>172</v>
      </c>
      <c r="H146" s="6">
        <v>31</v>
      </c>
      <c r="I146" s="11"/>
      <c r="J146" s="11"/>
      <c r="K146" s="11"/>
    </row>
    <row r="147" spans="1:11">
      <c r="I147" s="11"/>
      <c r="J147" s="11"/>
      <c r="K147" s="11"/>
    </row>
    <row r="148" spans="1:11">
      <c r="I148" s="11"/>
      <c r="J148" s="11"/>
      <c r="K148" s="11"/>
    </row>
    <row r="149" spans="1:11">
      <c r="I149" s="11"/>
      <c r="J149" s="11"/>
      <c r="K149" s="11"/>
    </row>
    <row r="150" spans="1:11">
      <c r="I150" s="11"/>
      <c r="J150" s="11"/>
      <c r="K150" s="11"/>
    </row>
    <row r="151" spans="1:11">
      <c r="I151" s="11"/>
      <c r="J151" s="11"/>
      <c r="K151" s="11"/>
    </row>
    <row r="152" spans="1:11">
      <c r="I152" s="11"/>
      <c r="J152" s="11"/>
      <c r="K152" s="11"/>
    </row>
    <row r="153" spans="1:11">
      <c r="I153" s="11"/>
      <c r="J153" s="11"/>
      <c r="K153" s="11"/>
    </row>
    <row r="154" spans="1:11">
      <c r="I154" s="11"/>
      <c r="J154" s="11"/>
      <c r="K154" s="11"/>
    </row>
    <row r="155" spans="1:11">
      <c r="I155" s="11"/>
      <c r="J155" s="11"/>
      <c r="K155" s="11"/>
    </row>
    <row r="156" spans="1:11">
      <c r="I156" s="11"/>
      <c r="J156" s="11"/>
      <c r="K156" s="11"/>
    </row>
    <row r="157" spans="1:11">
      <c r="I157" s="11"/>
      <c r="J157" s="11"/>
      <c r="K157" s="11"/>
    </row>
    <row r="158" spans="1:11">
      <c r="I158" s="11"/>
      <c r="J158" s="11"/>
      <c r="K158" s="11"/>
    </row>
    <row r="159" spans="1:11">
      <c r="I159" s="11"/>
      <c r="J159" s="11"/>
      <c r="K159" s="11"/>
    </row>
    <row r="160" spans="1:11">
      <c r="I160" s="11"/>
      <c r="J160" s="11"/>
      <c r="K160" s="11"/>
    </row>
    <row r="161" spans="9:11">
      <c r="I161" s="11"/>
      <c r="J161" s="11"/>
      <c r="K161" s="11"/>
    </row>
    <row r="162" spans="9:11">
      <c r="I162" s="11"/>
      <c r="J162" s="11"/>
      <c r="K162" s="11"/>
    </row>
    <row r="163" spans="9:11">
      <c r="I163" s="11"/>
      <c r="J163" s="11"/>
      <c r="K163" s="11"/>
    </row>
    <row r="164" spans="9:11">
      <c r="I164" s="11"/>
      <c r="J164" s="11"/>
      <c r="K164" s="11"/>
    </row>
    <row r="165" spans="9:11">
      <c r="I165" s="11"/>
      <c r="J165" s="11"/>
      <c r="K165" s="11"/>
    </row>
    <row r="166" spans="9:11">
      <c r="I166" s="11"/>
      <c r="J166" s="11"/>
      <c r="K166" s="11"/>
    </row>
    <row r="167" spans="9:11">
      <c r="I167" s="11"/>
      <c r="J167" s="11"/>
      <c r="K167" s="11"/>
    </row>
    <row r="168" spans="9:11">
      <c r="I168" s="11"/>
      <c r="J168" s="11"/>
      <c r="K168" s="11"/>
    </row>
    <row r="169" spans="9:11">
      <c r="I169" s="11"/>
      <c r="J169" s="11"/>
      <c r="K169" s="11"/>
    </row>
    <row r="170" spans="9:11">
      <c r="I170" s="11"/>
      <c r="J170" s="11"/>
      <c r="K170" s="11"/>
    </row>
    <row r="171" spans="9:11">
      <c r="I171" s="11"/>
      <c r="J171" s="11"/>
      <c r="K171" s="11"/>
    </row>
    <row r="172" spans="9:11">
      <c r="I172" s="11"/>
      <c r="J172" s="11"/>
      <c r="K172" s="11"/>
    </row>
  </sheetData>
  <mergeCells count="4">
    <mergeCell ref="A7:H7"/>
    <mergeCell ref="A8:H8"/>
    <mergeCell ref="A9:H9"/>
    <mergeCell ref="A6:H6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Андрей</cp:lastModifiedBy>
  <cp:lastPrinted>2009-04-08T14:11:55Z</cp:lastPrinted>
  <dcterms:created xsi:type="dcterms:W3CDTF">1996-10-08T23:32:33Z</dcterms:created>
  <dcterms:modified xsi:type="dcterms:W3CDTF">2014-01-24T09:58:26Z</dcterms:modified>
</cp:coreProperties>
</file>