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20" windowWidth="15195" windowHeight="9840" activeTab="0"/>
  </bookViews>
  <sheets>
    <sheet name="2018-2020 год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<sst xmlns="http://schemas.openxmlformats.org/spreadsheetml/2006/main" count="103" uniqueCount="91">
  <si>
    <t xml:space="preserve">Код бюджетной </t>
  </si>
  <si>
    <t>классификации</t>
  </si>
  <si>
    <t>Источники доходов</t>
  </si>
  <si>
    <t>(тысяч рублей)</t>
  </si>
  <si>
    <t>2 00 00000 00 0000 000</t>
  </si>
  <si>
    <t>БЕЗВОЗМЕЗДНЫЕ ПОСТУПЛЕНИЯ</t>
  </si>
  <si>
    <t xml:space="preserve">                                                                                                                        к решению Совета депутатов</t>
  </si>
  <si>
    <t xml:space="preserve">                                                                                                              Красноборского городского поселения</t>
  </si>
  <si>
    <t xml:space="preserve">                                                                                                    Тосненского района Ленинградской области</t>
  </si>
  <si>
    <t>1 00 00000 00 0000 000</t>
  </si>
  <si>
    <t>ДОХОДЫ</t>
  </si>
  <si>
    <t>1 01 02000 01 0000 110</t>
  </si>
  <si>
    <t>НАЛОГ НА ДОХОДЫ ФИЗИЧЕСКИХ ЛИЦ</t>
  </si>
  <si>
    <t xml:space="preserve">1 03 02000 01 0000 110  </t>
  </si>
  <si>
    <t>Акцизы по подакцизным товарам (продукции), производимым на территории РФ</t>
  </si>
  <si>
    <t>1 06 00000 00 0000 000</t>
  </si>
  <si>
    <t>НАЛОГИ НА ИМУЩЕСТВО</t>
  </si>
  <si>
    <t>Налоги на имущество физических лиц, взимаемые по ставкам применяемым к объектам налогообложения, расположенным в границах поселений</t>
  </si>
  <si>
    <t>1 06 06000 00 0000 110</t>
  </si>
  <si>
    <t>ЗЕМЕЛЬНЫЙ НАЛОГ</t>
  </si>
  <si>
    <t>1 06 06033 13 0000 110</t>
  </si>
  <si>
    <t>1 06 06043 13 0000 110</t>
  </si>
  <si>
    <t>1 08 00000 00 0000 000</t>
  </si>
  <si>
    <t>ГОСУДАРСТВЕННАЯ ПОШЛИНА, СБОРЫ</t>
  </si>
  <si>
    <t>1 08 04020 01 1000 110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</si>
  <si>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</si>
  <si>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</si>
  <si>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</si>
  <si>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</si>
  <si>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</si>
  <si>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1 11 05035 13 0000 120</t>
  </si>
  <si>
    <t>1 11 09045 13 0000 120</t>
  </si>
  <si>
    <t>1 13 00000 00 0000 000</t>
  </si>
  <si>
    <t>1 13 01995 13 0000 130</t>
  </si>
  <si>
    <t>Прочие доходы от оказания платных услуг (работ) получателями средств бюджетов поселений</t>
  </si>
  <si>
    <t>1 13 02995 13 0000 130</t>
  </si>
  <si>
    <t>Прочие доходы от компенсации затрат бюджетов городских поселений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</si>
  <si>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</si>
  <si>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 xml:space="preserve">                                             ВСЕГО ДОХОДОВ</t>
  </si>
  <si>
    <t>Земельный налог с организаций</t>
  </si>
  <si>
    <t>Земельный налог с физических лиц</t>
  </si>
  <si>
    <t>1 06 01030 13 0000 000</t>
  </si>
  <si>
    <t>Субвенции бюджетам городских поселений на выполнение передаваемых полномочий субъектов Российской Федерации (на выполнение передаваемых полномочий Ленинградской области в сфере административных правоотношений)</t>
  </si>
  <si>
    <t xml:space="preserve">                                Прогнозируемые поступления доходов</t>
  </si>
  <si>
    <t xml:space="preserve">                  в бюджет Красноборского городского поселения Тосненского района Ленинградской области</t>
  </si>
  <si>
    <t>Субсидии бюджетам бюджетной системы  Российской Федерации  (межбюджетные субсидии)</t>
  </si>
  <si>
    <t xml:space="preserve">Дотации бюджетам бюджетной системы Российской Федерации </t>
  </si>
  <si>
    <t>ДОХОДЫ    ОТ    ОКАЗАНИЯ    ПЛАТНЫХ    УСЛУГ (РАБОТ)  И КОМПЕНСАЦИИ ЗАТРАТ ГОСУДАРСТВА</t>
  </si>
  <si>
    <t xml:space="preserve"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</si>
  <si>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</si>
  <si>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Сумма 2021 год</t>
  </si>
  <si>
    <t>Субсидии бюджетам городских поселений на софинансирование капитальных вложений в объекты муниципальной собственности (строительство объекта «Дом культуры со зрительным залом на 150 мест, библиотекой и пристроенным спортивным корпусом, пос. Красный Бор Тосненского района по адресу: Ленинградская область, Тосненский район, пос. Красный Бор, ул. Горская, д. 6» )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</si>
  <si>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</si>
  <si>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</si>
  <si>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 ОТ ПРОДАЖИ МАТЕРИАЛЬНЫХ И НЕМАТЕРИАЛЬНЫХ АКТИВОВ</t>
  </si>
  <si>
    <t>1 14 00000 00 0000 000</t>
  </si>
  <si>
    <t>2 02 10000 00 0000 150</t>
  </si>
  <si>
    <t>2 02 20000 00 0000 150</t>
  </si>
  <si>
    <t>2 02 20077 13 0000 150</t>
  </si>
  <si>
    <t>2 02 29999 13 0000 150</t>
  </si>
  <si>
    <t>2 02 30000 00 0000 150</t>
  </si>
  <si>
    <t>2 02 35118 13  0000 150</t>
  </si>
  <si>
    <t>2 02 30024 13 0000 150</t>
  </si>
  <si>
    <t>Сумма 2022 год</t>
  </si>
  <si>
    <t>Прочие субсидии бюджетам городских поселений  (субсидия на реализацию областного закона от 15.01.2018г. №3-оз «О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области» )</t>
  </si>
  <si>
    <t>Прочие субсидии бюджетам городских поселений  (субсидия на реализацию областного закона от 28.12.2018г. №147-оз «О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области» )</t>
  </si>
  <si>
    <t>Прочие субсидии бюджетам городских поселений (субсидии бюджетам городских поселений на реализацию мероприятий по благоустройству дворовых территорий Красноборского городского поселения Тосненского района Ленинградской области)</t>
  </si>
  <si>
    <t>Субвенции бюджетам бюджетной системы Российской Федерации</t>
  </si>
  <si>
    <t>Прочие субсидии бюджетам городских поселений (субсидия из областного бюджета Ленинградской области на мероприятия по созданию мест (площадок) накопления твердых коммунальных отходов)</t>
  </si>
  <si>
    <t>2 02 16001 13 0000 150</t>
  </si>
  <si>
    <r>
      <t>Дотации бюджетам городских поселений на выравнивание бюджетной обеспеченности из</t>
    </r>
    <r>
      <rPr>
        <sz val="14"/>
        <color indexed="8"/>
        <rFont val="Arial"/>
        <family val="2"/>
      </rPr>
      <t xml:space="preserve"> </t>
    </r>
    <r>
      <rPr>
        <sz val="14"/>
        <color indexed="8"/>
        <rFont val="Times New Roman"/>
        <family val="1"/>
      </rPr>
      <t>бюджетов муниципальных районов</t>
    </r>
  </si>
  <si>
    <t xml:space="preserve">                     на 2021 год и плановый период 2022-2023 годов</t>
  </si>
  <si>
    <t>Сумма 2023 год</t>
  </si>
  <si>
    <t>Прочие субсидии бюджетам городских поселений (субсидия из областного бюджета Ленинградской области на реализацию комплекса мероприятий по борьбе с борщевиком Сосновского на территории  Красноборского городского поселения Тосненского района Ленинградской области)</t>
  </si>
  <si>
    <t>Прочие субсидии бюджетам городских поселений (субсидии бюджетам муниципальных образований Ленинградской области на поддержку развития общественной инфраструктуры муниципального значения в Ленинградской области)</t>
  </si>
  <si>
    <t xml:space="preserve">                                                                                                                        Приложение 2</t>
  </si>
  <si>
    <t>Прочие субсидии бюджетам городских поселений  (субсидии 
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политики"на 2021 год и на плановый период 2022 и 2023 годов</t>
  </si>
  <si>
    <t>2 02 20216 13 0000 150</t>
  </si>
  <si>
    <t xml:space="preserve"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(ремонт автомобильных дорог общего пользования местного значения п.Красный Бор)
</t>
  </si>
  <si>
    <t>от  28.12.2020г.   №53</t>
  </si>
  <si>
    <t>2 02 20299 13 0000 150</t>
  </si>
  <si>
    <t>2 02 20302 13 0000 150</t>
  </si>
  <si>
    <t xml:space="preserve"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
</t>
  </si>
  <si>
    <t xml:space="preserve"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областного бюджета Ленинградской области
</t>
  </si>
  <si>
    <t>2 02 49999 13 0000 150</t>
  </si>
  <si>
    <t>2 02 40000 00 0000 150</t>
  </si>
  <si>
    <t>2 02 00000 00 0000 000</t>
  </si>
  <si>
    <t>БЕЗВОЗМЕЗДНЫЕ ПОСТУПЛЕНИЯ ОТ ДРУГИХ БЮДЖЕТОВ БЮДЖЕТНОЙ СИСТЕМЫ РОССИЙСКОЙ ФЕДЕРАЦИИ</t>
  </si>
  <si>
    <t>Прочие межбюджетные трансферты, передаваемые бюджетам городских поселений (из областного бюджета Леиниградской области бюджетам муниципальных образований Ленинградской области на установку стел в целях реализации Закона от 15.12.2016г. №95-оз  "О почетных званиях Ленинградской области "Город воинской доблести", "Населенный пункт воинской доблести", "Рубеж воинской доблести")</t>
  </si>
  <si>
    <t>Иные межбюджетные трансферты</t>
  </si>
  <si>
    <t>от    03.09.2021г.   №76</t>
  </si>
</sst>
</file>

<file path=xl/styles.xml><?xml version="1.0" encoding="utf-8"?>
<styleSheet xmlns="http://schemas.openxmlformats.org/spreadsheetml/2006/main">
  <numFmts count="3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?"/>
    <numFmt numFmtId="187" formatCode="#,##0.000"/>
  </numFmts>
  <fonts count="47"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6"/>
      <name val="Times New Roman"/>
      <family val="1"/>
    </font>
    <font>
      <b/>
      <sz val="16"/>
      <name val="Arial Cyr"/>
      <family val="0"/>
    </font>
    <font>
      <sz val="14"/>
      <color indexed="8"/>
      <name val="Times New Roman"/>
      <family val="1"/>
    </font>
    <font>
      <sz val="14"/>
      <color indexed="8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5" fillId="0" borderId="0" xfId="0" applyFont="1" applyAlignment="1">
      <alignment horizontal="center"/>
    </xf>
    <xf numFmtId="0" fontId="1" fillId="0" borderId="14" xfId="0" applyFont="1" applyBorder="1" applyAlignment="1">
      <alignment vertical="center"/>
    </xf>
    <xf numFmtId="0" fontId="45" fillId="0" borderId="15" xfId="0" applyFont="1" applyBorder="1" applyAlignment="1">
      <alignment vertical="center" wrapText="1"/>
    </xf>
    <xf numFmtId="0" fontId="1" fillId="0" borderId="15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 wrapText="1"/>
    </xf>
    <xf numFmtId="0" fontId="46" fillId="0" borderId="15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vertical="center"/>
    </xf>
    <xf numFmtId="185" fontId="1" fillId="0" borderId="15" xfId="0" applyNumberFormat="1" applyFont="1" applyBorder="1" applyAlignment="1">
      <alignment horizontal="center" vertical="center"/>
    </xf>
    <xf numFmtId="185" fontId="1" fillId="0" borderId="18" xfId="0" applyNumberFormat="1" applyFont="1" applyBorder="1" applyAlignment="1">
      <alignment horizontal="center"/>
    </xf>
    <xf numFmtId="0" fontId="45" fillId="0" borderId="19" xfId="0" applyFont="1" applyBorder="1" applyAlignment="1">
      <alignment vertical="center" wrapText="1"/>
    </xf>
    <xf numFmtId="0" fontId="1" fillId="0" borderId="20" xfId="0" applyFont="1" applyBorder="1" applyAlignment="1">
      <alignment/>
    </xf>
    <xf numFmtId="49" fontId="2" fillId="0" borderId="14" xfId="0" applyNumberFormat="1" applyFont="1" applyBorder="1" applyAlignment="1">
      <alignment vertical="center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/>
    </xf>
    <xf numFmtId="185" fontId="2" fillId="33" borderId="15" xfId="0" applyNumberFormat="1" applyFont="1" applyFill="1" applyBorder="1" applyAlignment="1">
      <alignment horizontal="center" vertical="center"/>
    </xf>
    <xf numFmtId="49" fontId="1" fillId="0" borderId="14" xfId="0" applyNumberFormat="1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2" fillId="0" borderId="20" xfId="0" applyFont="1" applyBorder="1" applyAlignment="1">
      <alignment vertical="top" wrapText="1"/>
    </xf>
    <xf numFmtId="49" fontId="1" fillId="0" borderId="22" xfId="0" applyNumberFormat="1" applyFont="1" applyBorder="1" applyAlignment="1">
      <alignment horizontal="left" wrapText="1"/>
    </xf>
    <xf numFmtId="185" fontId="1" fillId="33" borderId="23" xfId="0" applyNumberFormat="1" applyFont="1" applyFill="1" applyBorder="1" applyAlignment="1">
      <alignment horizontal="center" vertical="center"/>
    </xf>
    <xf numFmtId="185" fontId="1" fillId="33" borderId="15" xfId="0" applyNumberFormat="1" applyFont="1" applyFill="1" applyBorder="1" applyAlignment="1">
      <alignment horizontal="center" vertical="center"/>
    </xf>
    <xf numFmtId="185" fontId="6" fillId="0" borderId="0" xfId="0" applyNumberFormat="1" applyFont="1" applyBorder="1" applyAlignment="1">
      <alignment/>
    </xf>
    <xf numFmtId="185" fontId="0" fillId="0" borderId="0" xfId="0" applyNumberFormat="1" applyAlignment="1">
      <alignment/>
    </xf>
    <xf numFmtId="49" fontId="2" fillId="0" borderId="24" xfId="0" applyNumberFormat="1" applyFont="1" applyBorder="1" applyAlignment="1">
      <alignment vertical="center"/>
    </xf>
    <xf numFmtId="185" fontId="2" fillId="33" borderId="20" xfId="0" applyNumberFormat="1" applyFont="1" applyFill="1" applyBorder="1" applyAlignment="1">
      <alignment horizontal="center" vertical="center"/>
    </xf>
    <xf numFmtId="185" fontId="2" fillId="33" borderId="25" xfId="0" applyNumberFormat="1" applyFont="1" applyFill="1" applyBorder="1" applyAlignment="1">
      <alignment horizontal="center" vertical="center"/>
    </xf>
    <xf numFmtId="185" fontId="2" fillId="0" borderId="15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top" wrapText="1"/>
    </xf>
    <xf numFmtId="0" fontId="2" fillId="33" borderId="15" xfId="0" applyFont="1" applyFill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top" wrapText="1"/>
    </xf>
    <xf numFmtId="0" fontId="46" fillId="0" borderId="0" xfId="0" applyFont="1" applyAlignment="1">
      <alignment wrapText="1"/>
    </xf>
    <xf numFmtId="0" fontId="1" fillId="0" borderId="20" xfId="0" applyFont="1" applyBorder="1" applyAlignment="1">
      <alignment vertical="center"/>
    </xf>
    <xf numFmtId="3" fontId="1" fillId="0" borderId="26" xfId="0" applyNumberFormat="1" applyFont="1" applyBorder="1" applyAlignment="1">
      <alignment horizontal="left" vertical="top"/>
    </xf>
    <xf numFmtId="185" fontId="4" fillId="33" borderId="0" xfId="0" applyNumberFormat="1" applyFont="1" applyFill="1" applyBorder="1" applyAlignment="1">
      <alignment horizontal="right" vertical="center"/>
    </xf>
    <xf numFmtId="2" fontId="2" fillId="0" borderId="10" xfId="0" applyNumberFormat="1" applyFont="1" applyBorder="1" applyAlignment="1">
      <alignment wrapText="1"/>
    </xf>
    <xf numFmtId="3" fontId="1" fillId="0" borderId="14" xfId="0" applyNumberFormat="1" applyFont="1" applyBorder="1" applyAlignment="1">
      <alignment vertical="center"/>
    </xf>
    <xf numFmtId="49" fontId="1" fillId="0" borderId="20" xfId="0" applyNumberFormat="1" applyFont="1" applyBorder="1" applyAlignment="1">
      <alignment horizontal="left" vertical="center" wrapText="1"/>
    </xf>
    <xf numFmtId="0" fontId="9" fillId="0" borderId="15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2"/>
  <sheetViews>
    <sheetView tabSelected="1" zoomScale="110" zoomScaleNormal="110" zoomScalePageLayoutView="0" workbookViewId="0" topLeftCell="A1">
      <selection activeCell="B5" sqref="B5"/>
    </sheetView>
  </sheetViews>
  <sheetFormatPr defaultColWidth="9.00390625" defaultRowHeight="12.75"/>
  <cols>
    <col min="1" max="1" width="31.75390625" style="0" customWidth="1"/>
    <col min="2" max="2" width="79.625" style="0" customWidth="1"/>
    <col min="3" max="3" width="21.875" style="0" customWidth="1"/>
    <col min="4" max="4" width="21.00390625" style="0" customWidth="1"/>
    <col min="5" max="5" width="21.75390625" style="0" customWidth="1"/>
    <col min="6" max="6" width="14.875" style="0" customWidth="1"/>
    <col min="7" max="7" width="13.375" style="0" customWidth="1"/>
    <col min="8" max="8" width="12.375" style="0" customWidth="1"/>
  </cols>
  <sheetData>
    <row r="1" spans="4:5" ht="15">
      <c r="D1" s="23"/>
      <c r="E1" s="23" t="s">
        <v>75</v>
      </c>
    </row>
    <row r="2" spans="4:5" ht="15">
      <c r="D2" s="23"/>
      <c r="E2" s="23" t="s">
        <v>6</v>
      </c>
    </row>
    <row r="3" spans="4:5" ht="15">
      <c r="D3" s="23"/>
      <c r="E3" s="23" t="s">
        <v>7</v>
      </c>
    </row>
    <row r="4" spans="4:5" ht="15">
      <c r="D4" s="23"/>
      <c r="E4" s="23" t="s">
        <v>8</v>
      </c>
    </row>
    <row r="5" spans="4:5" ht="15">
      <c r="D5" s="23"/>
      <c r="E5" s="23" t="s">
        <v>90</v>
      </c>
    </row>
    <row r="6" spans="4:5" ht="15">
      <c r="D6" s="23"/>
      <c r="E6" s="23" t="s">
        <v>75</v>
      </c>
    </row>
    <row r="7" spans="4:5" ht="15">
      <c r="D7" s="23"/>
      <c r="E7" s="23" t="s">
        <v>6</v>
      </c>
    </row>
    <row r="8" spans="4:5" ht="15">
      <c r="D8" s="23"/>
      <c r="E8" s="23" t="s">
        <v>7</v>
      </c>
    </row>
    <row r="9" spans="4:5" ht="15">
      <c r="D9" s="23"/>
      <c r="E9" s="23" t="s">
        <v>8</v>
      </c>
    </row>
    <row r="10" spans="4:5" ht="15">
      <c r="D10" s="23"/>
      <c r="E10" s="23" t="s">
        <v>79</v>
      </c>
    </row>
    <row r="11" spans="4:5" s="25" customFormat="1" ht="12.75">
      <c r="D11" s="53"/>
      <c r="E11" s="53"/>
    </row>
    <row r="12" spans="2:5" ht="6.75" customHeight="1">
      <c r="B12" s="24"/>
      <c r="C12" s="24"/>
      <c r="D12" s="24"/>
      <c r="E12" s="24"/>
    </row>
    <row r="13" spans="2:5" ht="21" customHeight="1">
      <c r="B13" s="7" t="s">
        <v>43</v>
      </c>
      <c r="E13" s="25"/>
    </row>
    <row r="14" ht="18.75">
      <c r="B14" s="3" t="s">
        <v>44</v>
      </c>
    </row>
    <row r="15" ht="18.75">
      <c r="B15" s="3" t="s">
        <v>71</v>
      </c>
    </row>
    <row r="16" ht="3" customHeight="1" thickBot="1">
      <c r="B16" s="4"/>
    </row>
    <row r="17" spans="1:5" ht="18.75">
      <c r="A17" s="1" t="s">
        <v>0</v>
      </c>
      <c r="B17" s="51" t="s">
        <v>2</v>
      </c>
      <c r="C17" s="2" t="s">
        <v>50</v>
      </c>
      <c r="D17" s="2" t="s">
        <v>63</v>
      </c>
      <c r="E17" s="2" t="s">
        <v>72</v>
      </c>
    </row>
    <row r="18" spans="1:5" ht="19.5" thickBot="1">
      <c r="A18" s="5" t="s">
        <v>1</v>
      </c>
      <c r="B18" s="52"/>
      <c r="C18" s="6" t="s">
        <v>3</v>
      </c>
      <c r="D18" s="6" t="s">
        <v>3</v>
      </c>
      <c r="E18" s="6" t="s">
        <v>3</v>
      </c>
    </row>
    <row r="19" spans="1:5" ht="19.5" thickBot="1">
      <c r="A19" s="16" t="s">
        <v>9</v>
      </c>
      <c r="B19" s="21" t="s">
        <v>10</v>
      </c>
      <c r="C19" s="19">
        <f>C20+C21+C22+C27+C29+C33+C36</f>
        <v>50615.54</v>
      </c>
      <c r="D19" s="19">
        <f>D20+D21+D22+D27+D29+D33+D36</f>
        <v>38416</v>
      </c>
      <c r="E19" s="19">
        <f>E20+E21+E22+E27+E29+E33+E36</f>
        <v>39548</v>
      </c>
    </row>
    <row r="20" spans="1:6" ht="19.5" thickBot="1">
      <c r="A20" s="17" t="s">
        <v>11</v>
      </c>
      <c r="B20" s="20" t="s">
        <v>12</v>
      </c>
      <c r="C20" s="31">
        <v>15250</v>
      </c>
      <c r="D20" s="31">
        <v>14400</v>
      </c>
      <c r="E20" s="31">
        <v>15400</v>
      </c>
      <c r="F20" s="34"/>
    </row>
    <row r="21" spans="1:8" ht="38.25" thickBot="1">
      <c r="A21" s="8" t="s">
        <v>13</v>
      </c>
      <c r="B21" s="14" t="s">
        <v>14</v>
      </c>
      <c r="C21" s="31">
        <v>2010</v>
      </c>
      <c r="D21" s="31">
        <v>2090</v>
      </c>
      <c r="E21" s="31">
        <v>2100</v>
      </c>
      <c r="F21" s="34"/>
      <c r="G21" s="34"/>
      <c r="H21" s="34"/>
    </row>
    <row r="22" spans="1:5" ht="19.5" thickBot="1">
      <c r="A22" s="8" t="s">
        <v>15</v>
      </c>
      <c r="B22" s="10" t="s">
        <v>16</v>
      </c>
      <c r="C22" s="31">
        <f>C23+C24</f>
        <v>19348.14</v>
      </c>
      <c r="D22" s="31">
        <f>D23+D24</f>
        <v>17380.6</v>
      </c>
      <c r="E22" s="31">
        <f>E23+E24</f>
        <v>17502.6</v>
      </c>
    </row>
    <row r="23" spans="1:7" ht="57" thickBot="1">
      <c r="A23" s="11" t="s">
        <v>41</v>
      </c>
      <c r="B23" s="12" t="s">
        <v>17</v>
      </c>
      <c r="C23" s="26">
        <v>648</v>
      </c>
      <c r="D23" s="26">
        <v>674</v>
      </c>
      <c r="E23" s="26">
        <v>701</v>
      </c>
      <c r="F23" s="46"/>
      <c r="G23" s="15"/>
    </row>
    <row r="24" spans="1:6" ht="24.75" customHeight="1" thickBot="1">
      <c r="A24" s="11" t="s">
        <v>18</v>
      </c>
      <c r="B24" s="14" t="s">
        <v>19</v>
      </c>
      <c r="C24" s="31">
        <f>C25+C26</f>
        <v>18700.14</v>
      </c>
      <c r="D24" s="31">
        <f>D25+D26</f>
        <v>16706.6</v>
      </c>
      <c r="E24" s="31">
        <f>E25+E26</f>
        <v>16801.6</v>
      </c>
      <c r="F24" s="34"/>
    </row>
    <row r="25" spans="1:5" ht="30" customHeight="1" thickBot="1">
      <c r="A25" s="11" t="s">
        <v>20</v>
      </c>
      <c r="B25" s="12" t="s">
        <v>39</v>
      </c>
      <c r="C25" s="26">
        <v>14500.14</v>
      </c>
      <c r="D25" s="26">
        <v>12506.6</v>
      </c>
      <c r="E25" s="26">
        <v>12601.6</v>
      </c>
    </row>
    <row r="26" spans="1:5" ht="29.25" customHeight="1" thickBot="1">
      <c r="A26" s="11" t="s">
        <v>21</v>
      </c>
      <c r="B26" s="12" t="s">
        <v>40</v>
      </c>
      <c r="C26" s="26">
        <v>4200</v>
      </c>
      <c r="D26" s="26">
        <v>4200</v>
      </c>
      <c r="E26" s="26">
        <v>4200</v>
      </c>
    </row>
    <row r="27" spans="1:5" ht="28.5" customHeight="1" thickBot="1">
      <c r="A27" s="8" t="s">
        <v>22</v>
      </c>
      <c r="B27" s="9" t="s">
        <v>23</v>
      </c>
      <c r="C27" s="32">
        <f>C28</f>
        <v>10</v>
      </c>
      <c r="D27" s="32">
        <f>D28</f>
        <v>10</v>
      </c>
      <c r="E27" s="32">
        <f>E28</f>
        <v>10</v>
      </c>
    </row>
    <row r="28" spans="1:6" ht="89.25" customHeight="1" thickBot="1">
      <c r="A28" s="11" t="s">
        <v>24</v>
      </c>
      <c r="B28" s="12" t="s">
        <v>25</v>
      </c>
      <c r="C28" s="26">
        <v>10</v>
      </c>
      <c r="D28" s="26">
        <v>10</v>
      </c>
      <c r="E28" s="26">
        <v>10</v>
      </c>
      <c r="F28" s="34"/>
    </row>
    <row r="29" spans="1:6" ht="52.5" customHeight="1" thickBot="1">
      <c r="A29" s="8" t="s">
        <v>26</v>
      </c>
      <c r="B29" s="9" t="s">
        <v>27</v>
      </c>
      <c r="C29" s="32">
        <f>C30+C31+C32</f>
        <v>3419.4</v>
      </c>
      <c r="D29" s="32">
        <f>D30+D31+D32</f>
        <v>2365.4</v>
      </c>
      <c r="E29" s="32">
        <f>E30+E31+E32</f>
        <v>2365.4</v>
      </c>
      <c r="F29" s="34"/>
    </row>
    <row r="30" spans="1:6" ht="92.25" customHeight="1" thickBot="1">
      <c r="A30" s="11" t="s">
        <v>28</v>
      </c>
      <c r="B30" s="12" t="s">
        <v>29</v>
      </c>
      <c r="C30" s="26">
        <v>2606</v>
      </c>
      <c r="D30" s="26">
        <v>1552</v>
      </c>
      <c r="E30" s="26">
        <v>1552</v>
      </c>
      <c r="F30" s="34"/>
    </row>
    <row r="31" spans="1:6" ht="96" customHeight="1" thickBot="1">
      <c r="A31" s="11" t="s">
        <v>30</v>
      </c>
      <c r="B31" s="29" t="s">
        <v>49</v>
      </c>
      <c r="C31" s="26">
        <v>358.4</v>
      </c>
      <c r="D31" s="26">
        <v>358.4</v>
      </c>
      <c r="E31" s="26">
        <v>358.4</v>
      </c>
      <c r="F31" s="34"/>
    </row>
    <row r="32" spans="1:5" ht="102" customHeight="1" thickBot="1">
      <c r="A32" s="11" t="s">
        <v>31</v>
      </c>
      <c r="B32" s="29" t="s">
        <v>48</v>
      </c>
      <c r="C32" s="26">
        <v>455</v>
      </c>
      <c r="D32" s="26">
        <v>455</v>
      </c>
      <c r="E32" s="26">
        <v>455</v>
      </c>
    </row>
    <row r="33" spans="1:5" ht="45.75" customHeight="1" thickBot="1">
      <c r="A33" s="8" t="s">
        <v>32</v>
      </c>
      <c r="B33" s="9" t="s">
        <v>47</v>
      </c>
      <c r="C33" s="32">
        <f>C34+C35</f>
        <v>20</v>
      </c>
      <c r="D33" s="32">
        <f>D34+D35</f>
        <v>20</v>
      </c>
      <c r="E33" s="32">
        <f>E34+E35</f>
        <v>20</v>
      </c>
    </row>
    <row r="34" spans="1:5" ht="38.25" thickBot="1">
      <c r="A34" s="11" t="s">
        <v>33</v>
      </c>
      <c r="B34" s="12" t="s">
        <v>34</v>
      </c>
      <c r="C34" s="26">
        <v>10</v>
      </c>
      <c r="D34" s="26">
        <v>10</v>
      </c>
      <c r="E34" s="26">
        <v>10</v>
      </c>
    </row>
    <row r="35" spans="1:5" ht="34.5" customHeight="1" thickBot="1">
      <c r="A35" s="11" t="s">
        <v>35</v>
      </c>
      <c r="B35" s="13" t="s">
        <v>36</v>
      </c>
      <c r="C35" s="26">
        <v>10</v>
      </c>
      <c r="D35" s="26">
        <v>10</v>
      </c>
      <c r="E35" s="26">
        <v>10</v>
      </c>
    </row>
    <row r="36" spans="1:5" ht="39" customHeight="1" thickBot="1">
      <c r="A36" s="8" t="s">
        <v>55</v>
      </c>
      <c r="B36" s="9" t="s">
        <v>54</v>
      </c>
      <c r="C36" s="32">
        <f>C37</f>
        <v>10558</v>
      </c>
      <c r="D36" s="32">
        <f>D37</f>
        <v>2150</v>
      </c>
      <c r="E36" s="32">
        <f>E37</f>
        <v>2150</v>
      </c>
    </row>
    <row r="37" spans="1:7" ht="56.25" customHeight="1" thickBot="1">
      <c r="A37" s="22" t="s">
        <v>52</v>
      </c>
      <c r="B37" s="13" t="s">
        <v>53</v>
      </c>
      <c r="C37" s="26">
        <v>10558</v>
      </c>
      <c r="D37" s="26">
        <v>2150</v>
      </c>
      <c r="E37" s="26">
        <v>2150</v>
      </c>
      <c r="F37" s="15"/>
      <c r="G37" s="34"/>
    </row>
    <row r="38" spans="1:5" ht="19.5" thickBot="1">
      <c r="A38" s="8" t="s">
        <v>4</v>
      </c>
      <c r="B38" s="14" t="s">
        <v>5</v>
      </c>
      <c r="C38" s="32">
        <f>C40+C42+C56+C54</f>
        <v>121266.065</v>
      </c>
      <c r="D38" s="32">
        <f>D40+D42+D56</f>
        <v>72333.71999999999</v>
      </c>
      <c r="E38" s="32">
        <f>E39</f>
        <v>93723.82800000001</v>
      </c>
    </row>
    <row r="39" spans="1:5" ht="32.25" thickBot="1">
      <c r="A39" s="8" t="s">
        <v>86</v>
      </c>
      <c r="B39" s="50" t="s">
        <v>87</v>
      </c>
      <c r="C39" s="32">
        <f>C40+C42+C54+C56</f>
        <v>121266.065</v>
      </c>
      <c r="D39" s="32">
        <f>D40+D42+D54+D56</f>
        <v>72333.71999999999</v>
      </c>
      <c r="E39" s="32">
        <f>E40+E42+E56</f>
        <v>93723.82800000001</v>
      </c>
    </row>
    <row r="40" spans="1:5" ht="36.75" customHeight="1" thickBot="1">
      <c r="A40" s="27" t="s">
        <v>56</v>
      </c>
      <c r="B40" s="14" t="s">
        <v>46</v>
      </c>
      <c r="C40" s="32">
        <f>C41</f>
        <v>4156.6</v>
      </c>
      <c r="D40" s="32">
        <f>D41</f>
        <v>4468</v>
      </c>
      <c r="E40" s="32">
        <f>E41</f>
        <v>4807.1</v>
      </c>
    </row>
    <row r="41" spans="1:5" ht="48.75" customHeight="1" thickBot="1">
      <c r="A41" s="22" t="s">
        <v>69</v>
      </c>
      <c r="B41" s="43" t="s">
        <v>70</v>
      </c>
      <c r="C41" s="36">
        <v>4156.6</v>
      </c>
      <c r="D41" s="26">
        <v>4468</v>
      </c>
      <c r="E41" s="26">
        <v>4807.1</v>
      </c>
    </row>
    <row r="42" spans="1:5" ht="38.25" thickBot="1">
      <c r="A42" s="45" t="s">
        <v>57</v>
      </c>
      <c r="B42" s="30" t="s">
        <v>45</v>
      </c>
      <c r="C42" s="32">
        <f>C43+C50+C52+C47+C48+C49+C51+C53+C44</f>
        <v>115281.64</v>
      </c>
      <c r="D42" s="32">
        <f>D43+D50+D52+D47+D48+D49+D51+D53</f>
        <v>67564.79999999999</v>
      </c>
      <c r="E42" s="32">
        <f>E43+E50+E52+E47+E48+E49+E51+E53+E44+E45+E46</f>
        <v>88615.808</v>
      </c>
    </row>
    <row r="43" spans="1:5" ht="133.5" customHeight="1" thickBot="1">
      <c r="A43" s="22" t="s">
        <v>58</v>
      </c>
      <c r="B43" s="40" t="s">
        <v>51</v>
      </c>
      <c r="C43" s="26">
        <v>109792.94</v>
      </c>
      <c r="D43" s="26">
        <v>60000</v>
      </c>
      <c r="E43" s="26">
        <v>0</v>
      </c>
    </row>
    <row r="44" spans="1:5" ht="132" customHeight="1" thickBot="1">
      <c r="A44" s="11" t="s">
        <v>77</v>
      </c>
      <c r="B44" s="39" t="s">
        <v>78</v>
      </c>
      <c r="C44" s="26">
        <v>1401.2</v>
      </c>
      <c r="D44" s="26">
        <v>0</v>
      </c>
      <c r="E44" s="26">
        <v>9847.507</v>
      </c>
    </row>
    <row r="45" spans="1:5" ht="136.5" customHeight="1" thickBot="1">
      <c r="A45" s="11" t="s">
        <v>80</v>
      </c>
      <c r="B45" s="39" t="s">
        <v>82</v>
      </c>
      <c r="C45" s="26">
        <v>0</v>
      </c>
      <c r="D45" s="26">
        <v>0</v>
      </c>
      <c r="E45" s="26">
        <v>47416.231</v>
      </c>
    </row>
    <row r="46" spans="1:5" ht="111" customHeight="1" thickBot="1">
      <c r="A46" s="11" t="s">
        <v>81</v>
      </c>
      <c r="B46" s="39" t="s">
        <v>83</v>
      </c>
      <c r="C46" s="26">
        <v>0</v>
      </c>
      <c r="D46" s="26">
        <v>0</v>
      </c>
      <c r="E46" s="26">
        <v>31285.77</v>
      </c>
    </row>
    <row r="47" spans="1:5" ht="105.75" customHeight="1" thickBot="1">
      <c r="A47" s="35" t="s">
        <v>59</v>
      </c>
      <c r="B47" s="41" t="s">
        <v>64</v>
      </c>
      <c r="C47" s="26">
        <v>1059.3</v>
      </c>
      <c r="D47" s="26">
        <v>0</v>
      </c>
      <c r="E47" s="26">
        <v>0</v>
      </c>
    </row>
    <row r="48" spans="1:7" ht="132.75" customHeight="1" thickBot="1">
      <c r="A48" s="35" t="s">
        <v>59</v>
      </c>
      <c r="B48" s="41" t="s">
        <v>65</v>
      </c>
      <c r="C48" s="26">
        <v>405.4</v>
      </c>
      <c r="D48" s="26">
        <v>0</v>
      </c>
      <c r="E48" s="26">
        <v>0</v>
      </c>
      <c r="G48" s="34"/>
    </row>
    <row r="49" spans="1:5" ht="94.5" thickBot="1">
      <c r="A49" s="35" t="s">
        <v>59</v>
      </c>
      <c r="B49" s="39" t="s">
        <v>66</v>
      </c>
      <c r="C49" s="38">
        <v>0</v>
      </c>
      <c r="D49" s="38">
        <v>7000</v>
      </c>
      <c r="E49" s="38">
        <v>0</v>
      </c>
    </row>
    <row r="50" spans="1:7" ht="151.5" customHeight="1" thickBot="1">
      <c r="A50" s="22" t="s">
        <v>59</v>
      </c>
      <c r="B50" s="41" t="s">
        <v>76</v>
      </c>
      <c r="C50" s="26">
        <v>1580.6</v>
      </c>
      <c r="D50" s="26">
        <v>0</v>
      </c>
      <c r="E50" s="26">
        <v>0</v>
      </c>
      <c r="G50" s="34"/>
    </row>
    <row r="51" spans="1:5" ht="102" customHeight="1" thickBot="1">
      <c r="A51" s="22" t="s">
        <v>59</v>
      </c>
      <c r="B51" s="40" t="s">
        <v>74</v>
      </c>
      <c r="C51" s="37">
        <v>300</v>
      </c>
      <c r="D51" s="37">
        <v>0</v>
      </c>
      <c r="E51" s="37">
        <v>0</v>
      </c>
    </row>
    <row r="52" spans="1:5" ht="79.5" customHeight="1" thickBot="1">
      <c r="A52" s="22" t="s">
        <v>59</v>
      </c>
      <c r="B52" s="40" t="s">
        <v>68</v>
      </c>
      <c r="C52" s="37">
        <v>695.9</v>
      </c>
      <c r="D52" s="37">
        <v>521.9</v>
      </c>
      <c r="E52" s="37">
        <v>0</v>
      </c>
    </row>
    <row r="53" spans="1:5" ht="110.25" customHeight="1" thickBot="1">
      <c r="A53" s="22" t="s">
        <v>59</v>
      </c>
      <c r="B53" s="40" t="s">
        <v>73</v>
      </c>
      <c r="C53" s="37">
        <v>46.3</v>
      </c>
      <c r="D53" s="37">
        <v>42.9</v>
      </c>
      <c r="E53" s="37">
        <v>66.3</v>
      </c>
    </row>
    <row r="54" spans="1:5" ht="31.5" customHeight="1" thickBot="1">
      <c r="A54" s="48" t="s">
        <v>85</v>
      </c>
      <c r="B54" s="49" t="s">
        <v>89</v>
      </c>
      <c r="C54" s="18">
        <f>C55</f>
        <v>1526.905</v>
      </c>
      <c r="D54" s="18">
        <v>0</v>
      </c>
      <c r="E54" s="18">
        <v>0</v>
      </c>
    </row>
    <row r="55" spans="1:5" ht="134.25" customHeight="1" thickBot="1">
      <c r="A55" s="22" t="s">
        <v>84</v>
      </c>
      <c r="B55" s="47" t="s">
        <v>88</v>
      </c>
      <c r="C55" s="38">
        <v>1526.905</v>
      </c>
      <c r="D55" s="38">
        <v>0</v>
      </c>
      <c r="E55" s="38">
        <v>0</v>
      </c>
    </row>
    <row r="56" spans="1:5" ht="43.5" customHeight="1" thickBot="1">
      <c r="A56" s="28" t="s">
        <v>60</v>
      </c>
      <c r="B56" s="42" t="s">
        <v>67</v>
      </c>
      <c r="C56" s="32">
        <f>C57+C58</f>
        <v>300.91999999999996</v>
      </c>
      <c r="D56" s="32">
        <f>D57+D58</f>
        <v>300.91999999999996</v>
      </c>
      <c r="E56" s="32">
        <f>E57+E58</f>
        <v>300.91999999999996</v>
      </c>
    </row>
    <row r="57" spans="1:5" ht="58.5" customHeight="1" thickBot="1">
      <c r="A57" s="11" t="s">
        <v>61</v>
      </c>
      <c r="B57" s="41" t="s">
        <v>37</v>
      </c>
      <c r="C57" s="26">
        <v>297.4</v>
      </c>
      <c r="D57" s="26">
        <v>297.4</v>
      </c>
      <c r="E57" s="26">
        <v>297.4</v>
      </c>
    </row>
    <row r="58" spans="1:5" ht="85.5" customHeight="1" thickBot="1">
      <c r="A58" s="11" t="s">
        <v>62</v>
      </c>
      <c r="B58" s="40" t="s">
        <v>42</v>
      </c>
      <c r="C58" s="26">
        <v>3.52</v>
      </c>
      <c r="D58" s="26">
        <v>3.52</v>
      </c>
      <c r="E58" s="26">
        <v>3.52</v>
      </c>
    </row>
    <row r="59" spans="1:5" ht="22.5" customHeight="1" thickBot="1">
      <c r="A59" s="11"/>
      <c r="B59" s="44" t="s">
        <v>38</v>
      </c>
      <c r="C59" s="18">
        <f>C19+C38</f>
        <v>171881.605</v>
      </c>
      <c r="D59" s="18">
        <f>D19+D38</f>
        <v>110749.71999999999</v>
      </c>
      <c r="E59" s="18">
        <f>E19+E38</f>
        <v>133271.828</v>
      </c>
    </row>
    <row r="60" spans="1:3" ht="20.25" customHeight="1">
      <c r="A60" s="15"/>
      <c r="B60" s="15"/>
      <c r="C60" s="15"/>
    </row>
    <row r="61" spans="1:3" ht="20.25">
      <c r="A61" s="15"/>
      <c r="B61" s="15"/>
      <c r="C61" s="33"/>
    </row>
    <row r="62" spans="1:3" ht="12.75">
      <c r="A62" s="15"/>
      <c r="B62" s="15"/>
      <c r="C62" s="15"/>
    </row>
    <row r="63" spans="1:3" ht="12.75">
      <c r="A63" s="15"/>
      <c r="B63" s="15"/>
      <c r="C63" s="15"/>
    </row>
    <row r="64" spans="1:3" ht="12.75">
      <c r="A64" s="15"/>
      <c r="B64" s="15"/>
      <c r="C64" s="15"/>
    </row>
    <row r="65" spans="1:3" ht="12.75">
      <c r="A65" s="15"/>
      <c r="B65" s="15"/>
      <c r="C65" s="15"/>
    </row>
    <row r="66" spans="1:3" ht="12.75">
      <c r="A66" s="15"/>
      <c r="B66" s="15"/>
      <c r="C66" s="15"/>
    </row>
    <row r="67" spans="1:3" ht="12.75">
      <c r="A67" s="15"/>
      <c r="B67" s="15"/>
      <c r="C67" s="15"/>
    </row>
    <row r="68" spans="1:3" ht="12.75">
      <c r="A68" s="15"/>
      <c r="B68" s="15"/>
      <c r="C68" s="15"/>
    </row>
    <row r="69" spans="1:3" ht="12.75">
      <c r="A69" s="15"/>
      <c r="B69" s="15"/>
      <c r="C69" s="15"/>
    </row>
    <row r="70" spans="1:3" ht="12.75">
      <c r="A70" s="15"/>
      <c r="B70" s="15"/>
      <c r="C70" s="15"/>
    </row>
    <row r="71" spans="1:3" ht="12.75">
      <c r="A71" s="15"/>
      <c r="B71" s="15"/>
      <c r="C71" s="15"/>
    </row>
    <row r="72" spans="1:3" ht="12.75">
      <c r="A72" s="15"/>
      <c r="B72" s="15"/>
      <c r="C72" s="15"/>
    </row>
    <row r="73" spans="1:3" ht="12.75">
      <c r="A73" s="15"/>
      <c r="B73" s="15"/>
      <c r="C73" s="15"/>
    </row>
    <row r="74" spans="1:3" ht="12.75">
      <c r="A74" s="15"/>
      <c r="B74" s="15"/>
      <c r="C74" s="15"/>
    </row>
    <row r="75" spans="1:3" ht="12.75">
      <c r="A75" s="15"/>
      <c r="B75" s="15"/>
      <c r="C75" s="15"/>
    </row>
    <row r="76" spans="1:3" ht="12.75">
      <c r="A76" s="15"/>
      <c r="B76" s="15"/>
      <c r="C76" s="15"/>
    </row>
    <row r="77" spans="1:3" ht="12.75">
      <c r="A77" s="15"/>
      <c r="B77" s="15"/>
      <c r="C77" s="15"/>
    </row>
    <row r="78" spans="1:3" ht="12.75">
      <c r="A78" s="15"/>
      <c r="B78" s="15"/>
      <c r="C78" s="15"/>
    </row>
    <row r="79" spans="1:3" ht="12.75">
      <c r="A79" s="15"/>
      <c r="B79" s="15"/>
      <c r="C79" s="15"/>
    </row>
    <row r="80" spans="1:3" ht="12.75">
      <c r="A80" s="15"/>
      <c r="B80" s="15"/>
      <c r="C80" s="15"/>
    </row>
    <row r="81" spans="1:3" ht="12.75">
      <c r="A81" s="15"/>
      <c r="B81" s="15"/>
      <c r="C81" s="15"/>
    </row>
    <row r="82" spans="1:3" ht="12.75">
      <c r="A82" s="15"/>
      <c r="B82" s="15"/>
      <c r="C82" s="15"/>
    </row>
  </sheetData>
  <sheetProtection/>
  <mergeCells count="2">
    <mergeCell ref="B17:B18"/>
    <mergeCell ref="D11:E11"/>
  </mergeCells>
  <printOptions/>
  <pageMargins left="0.3937007874015748" right="0.1968503937007874" top="0.3937007874015748" bottom="0" header="0.5118110236220472" footer="0.5118110236220472"/>
  <pageSetup fitToHeight="0" fitToWidth="1" horizontalDpi="300" verticalDpi="3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Ксения</cp:lastModifiedBy>
  <cp:lastPrinted>2021-09-02T08:12:43Z</cp:lastPrinted>
  <dcterms:created xsi:type="dcterms:W3CDTF">2007-09-25T13:20:30Z</dcterms:created>
  <dcterms:modified xsi:type="dcterms:W3CDTF">2021-09-20T07:13:05Z</dcterms:modified>
  <cp:category/>
  <cp:version/>
  <cp:contentType/>
  <cp:contentStatus/>
</cp:coreProperties>
</file>