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'2015'!$A$1:$C$43</definedName>
  </definedNames>
  <calcPr fullCalcOnLoad="1"/>
</workbook>
</file>

<file path=xl/sharedStrings.xml><?xml version="1.0" encoding="utf-8"?>
<sst xmlns="http://schemas.openxmlformats.org/spreadsheetml/2006/main" count="65" uniqueCount="65">
  <si>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</si>
  <si>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</si>
  <si>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</si>
  <si>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</si>
  <si>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</si>
  <si>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</si>
  <si>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</si>
  <si>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</si>
  <si>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</si>
  <si>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 xml:space="preserve">1 11 09000 00 0000 120 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</si>
  <si>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</si>
  <si>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</si>
  <si>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</si>
  <si>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</si>
  <si>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</si>
  <si>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</si>
  <si>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</si>
  <si>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</si>
  <si>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</si>
  <si>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</si>
  <si>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</si>
  <si>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</si>
  <si>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 xml:space="preserve">  решением Совета депутатов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</si>
  <si>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</si>
  <si>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</si>
  <si>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</si>
  <si>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УТВЕРЖДЕНО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</si>
  <si>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</si>
  <si>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</si>
  <si>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</si>
  <si>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</si>
  <si>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</si>
  <si>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</si>
  <si>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</si>
  <si>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</si>
  <si>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</si>
  <si>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</si>
  <si>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</si>
  <si>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</si>
  <si>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</si>
  <si>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</si>
  <si>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</si>
  <si>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</si>
  <si>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</si>
  <si>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</si>
  <si>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</si>
  <si>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</si>
  <si>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</si>
  <si>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</si>
  <si>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</si>
  <si>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</si>
  <si>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</si>
  <si>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</si>
  <si>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</si>
  <si>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на 2016 год</t>
  </si>
  <si>
    <t>(Приложение  2)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</si>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</sst>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26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1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23">
      <selection activeCell="C38" sqref="C38"/>
    </sheetView>
  </sheetViews>
  <sheetFormatPr defaultColWidth="9.140625" defaultRowHeight="12.75" outlineLevelRow="1"/>
  <cols>
    <col min="1" max="1" width="26.8515625" style="1" customWidth="1"/>
    <col min="2" max="2" width="100.00390625" style="1" customWidth="1"/>
    <col min="3" max="3" width="17.57421875" style="1" customWidth="1"/>
    <col min="4" max="4" width="0" style="1" hidden="1" customWidth="1"/>
    <col min="5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3" t="s">
        <v>26</v>
      </c>
    </row>
    <row r="2" spans="2:3" ht="15" customHeight="1">
      <c r="B2" s="3"/>
      <c r="C2" s="14" t="s">
        <v>22</v>
      </c>
    </row>
    <row r="3" spans="2:3" ht="16.5">
      <c r="B3" s="3"/>
      <c r="C3" s="14" t="s">
        <v>16</v>
      </c>
    </row>
    <row r="4" spans="1:3" ht="14.25" customHeight="1">
      <c r="A4" s="3"/>
      <c r="B4" s="3"/>
      <c r="C4" s="15" t="s">
        <v>55</v>
      </c>
    </row>
    <row r="5" spans="1:3" ht="14.25" customHeight="1">
      <c r="A5" s="3"/>
      <c r="B5" s="3"/>
      <c r="C5" s="15"/>
    </row>
    <row r="6" spans="1:3" ht="16.5">
      <c r="A6" s="34" t="s">
        <v>17</v>
      </c>
      <c r="B6" s="34"/>
      <c r="C6" s="34"/>
    </row>
    <row r="7" spans="1:3" ht="16.5">
      <c r="A7" s="34" t="s">
        <v>56</v>
      </c>
      <c r="B7" s="34"/>
      <c r="C7" s="34"/>
    </row>
    <row r="8" spans="1:3" ht="16.5">
      <c r="A8" s="34" t="s">
        <v>54</v>
      </c>
      <c r="B8" s="34"/>
      <c r="C8" s="34"/>
    </row>
    <row r="9" spans="1:6" ht="16.5" customHeight="1">
      <c r="A9" s="31" t="s">
        <v>0</v>
      </c>
      <c r="B9" s="33" t="s">
        <v>18</v>
      </c>
      <c r="C9" s="31" t="s">
        <v>19</v>
      </c>
      <c r="D9" s="2"/>
      <c r="E9" s="2"/>
      <c r="F9" s="2"/>
    </row>
    <row r="10" spans="1:3" ht="16.5">
      <c r="A10" s="32"/>
      <c r="B10" s="33"/>
      <c r="C10" s="32"/>
    </row>
    <row r="11" spans="1:4" ht="16.5">
      <c r="A11" s="5">
        <v>1</v>
      </c>
      <c r="B11" s="5">
        <v>2</v>
      </c>
      <c r="C11" s="5">
        <v>3</v>
      </c>
      <c r="D11" s="4">
        <f>C11/$C$11%</f>
        <v>100</v>
      </c>
    </row>
    <row r="12" spans="1:4" ht="16.5">
      <c r="A12" s="6" t="s">
        <v>1</v>
      </c>
      <c r="B12" s="23" t="s">
        <v>23</v>
      </c>
      <c r="C12" s="7">
        <f>SUM(C13,C21,C26,C30,C32,C24,C37,C36,C15)</f>
        <v>18540</v>
      </c>
      <c r="D12" s="4"/>
    </row>
    <row r="13" spans="1:4" ht="16.5">
      <c r="A13" s="8" t="s">
        <v>2</v>
      </c>
      <c r="B13" s="21" t="s">
        <v>3</v>
      </c>
      <c r="C13" s="7">
        <f>C14</f>
        <v>9800</v>
      </c>
      <c r="D13" s="4">
        <f>C13/$C$11%</f>
        <v>326666.6666666667</v>
      </c>
    </row>
    <row r="14" spans="1:3" ht="16.5">
      <c r="A14" s="8" t="s">
        <v>40</v>
      </c>
      <c r="B14" s="21" t="s">
        <v>33</v>
      </c>
      <c r="C14" s="9">
        <v>9800</v>
      </c>
    </row>
    <row r="15" spans="1:3" ht="16.5">
      <c r="A15" s="8" t="s">
        <v>41</v>
      </c>
      <c r="B15" s="11" t="s">
        <v>52</v>
      </c>
      <c r="C15" s="7">
        <f>C16</f>
        <v>2417</v>
      </c>
    </row>
    <row r="16" spans="1:3" ht="16.5">
      <c r="A16" s="17" t="s">
        <v>42</v>
      </c>
      <c r="B16" s="16" t="s">
        <v>53</v>
      </c>
      <c r="C16" s="9">
        <f>1915.5+501.5</f>
        <v>2417</v>
      </c>
    </row>
    <row r="17" spans="1:3" ht="47.25" hidden="1" outlineLevel="1">
      <c r="A17" s="8" t="s">
        <v>43</v>
      </c>
      <c r="B17" s="11" t="s">
        <v>45</v>
      </c>
      <c r="C17" s="9"/>
    </row>
    <row r="18" spans="1:3" ht="64.5" customHeight="1" hidden="1" outlineLevel="1">
      <c r="A18" s="8" t="s">
        <v>44</v>
      </c>
      <c r="B18" s="11" t="s">
        <v>46</v>
      </c>
      <c r="C18" s="9"/>
    </row>
    <row r="19" spans="1:3" ht="48" customHeight="1" hidden="1" outlineLevel="1">
      <c r="A19" s="8" t="s">
        <v>48</v>
      </c>
      <c r="B19" s="11" t="s">
        <v>47</v>
      </c>
      <c r="C19" s="9"/>
    </row>
    <row r="20" spans="1:3" ht="48.75" customHeight="1" hidden="1" outlineLevel="1">
      <c r="A20" s="8" t="s">
        <v>49</v>
      </c>
      <c r="B20" s="11" t="s">
        <v>50</v>
      </c>
      <c r="C20" s="9"/>
    </row>
    <row r="21" spans="1:4" ht="16.5" collapsed="1">
      <c r="A21" s="8" t="s">
        <v>4</v>
      </c>
      <c r="B21" s="21" t="s">
        <v>5</v>
      </c>
      <c r="C21" s="7">
        <f>C22+C23</f>
        <v>2640</v>
      </c>
      <c r="D21" s="4">
        <f>C21/$C$11%</f>
        <v>88000</v>
      </c>
    </row>
    <row r="22" spans="1:4" ht="16.5">
      <c r="A22" s="8" t="s">
        <v>28</v>
      </c>
      <c r="B22" s="21" t="s">
        <v>25</v>
      </c>
      <c r="C22" s="9">
        <v>340</v>
      </c>
      <c r="D22" s="4"/>
    </row>
    <row r="23" spans="1:5" ht="24" customHeight="1">
      <c r="A23" s="8" t="s">
        <v>29</v>
      </c>
      <c r="B23" s="21" t="s">
        <v>21</v>
      </c>
      <c r="C23" s="10">
        <v>2300</v>
      </c>
      <c r="E23" s="27"/>
    </row>
    <row r="24" spans="1:4" ht="16.5">
      <c r="A24" s="8" t="s">
        <v>6</v>
      </c>
      <c r="B24" s="21" t="s">
        <v>34</v>
      </c>
      <c r="C24" s="7">
        <f>C25</f>
        <v>33</v>
      </c>
      <c r="D24" s="4">
        <f>C24/$C$11%</f>
        <v>1100</v>
      </c>
    </row>
    <row r="25" spans="1:4" ht="30" customHeight="1">
      <c r="A25" s="8" t="s">
        <v>57</v>
      </c>
      <c r="B25" s="11" t="s">
        <v>58</v>
      </c>
      <c r="C25" s="9">
        <v>33</v>
      </c>
      <c r="D25" s="4"/>
    </row>
    <row r="26" spans="1:4" ht="38.25" customHeight="1">
      <c r="A26" s="8" t="s">
        <v>8</v>
      </c>
      <c r="B26" s="11" t="s">
        <v>51</v>
      </c>
      <c r="C26" s="7">
        <f>SUM(C27+C29)</f>
        <v>1100</v>
      </c>
      <c r="D26" s="4">
        <f>C26/$C$11%</f>
        <v>36666.66666666667</v>
      </c>
    </row>
    <row r="27" spans="1:4" ht="63" hidden="1" outlineLevel="1">
      <c r="A27" s="8" t="s">
        <v>7</v>
      </c>
      <c r="B27" s="24" t="s">
        <v>30</v>
      </c>
      <c r="C27" s="9">
        <f>SUM(C28:C28)</f>
        <v>0</v>
      </c>
      <c r="D27" s="4">
        <f>C27/$C$11%</f>
        <v>0</v>
      </c>
    </row>
    <row r="28" spans="1:4" ht="47.25" hidden="1" outlineLevel="1">
      <c r="A28" s="8" t="s">
        <v>35</v>
      </c>
      <c r="B28" s="11" t="s">
        <v>27</v>
      </c>
      <c r="C28" s="9">
        <v>0</v>
      </c>
      <c r="D28" s="4">
        <f>C28/$C$11%</f>
        <v>0</v>
      </c>
    </row>
    <row r="29" spans="1:5" ht="66" customHeight="1" collapsed="1">
      <c r="A29" s="8" t="s">
        <v>9</v>
      </c>
      <c r="B29" s="11" t="s">
        <v>31</v>
      </c>
      <c r="C29" s="10">
        <v>1100</v>
      </c>
      <c r="D29" s="4">
        <f aca="true" t="shared" si="0" ref="D29:D38">C29/$C$11%</f>
        <v>36666.66666666667</v>
      </c>
      <c r="E29" s="26"/>
    </row>
    <row r="30" spans="1:4" ht="34.5" customHeight="1">
      <c r="A30" s="8" t="s">
        <v>14</v>
      </c>
      <c r="B30" s="18" t="s">
        <v>59</v>
      </c>
      <c r="C30" s="7">
        <f>C31</f>
        <v>50</v>
      </c>
      <c r="D30" s="4">
        <f t="shared" si="0"/>
        <v>1666.6666666666667</v>
      </c>
    </row>
    <row r="31" spans="1:4" ht="16.5">
      <c r="A31" s="30" t="s">
        <v>60</v>
      </c>
      <c r="B31" s="29" t="s">
        <v>61</v>
      </c>
      <c r="C31" s="9">
        <v>50</v>
      </c>
      <c r="D31" s="4">
        <f t="shared" si="0"/>
        <v>1666.6666666666667</v>
      </c>
    </row>
    <row r="32" spans="1:4" ht="25.5" customHeight="1">
      <c r="A32" s="8" t="s">
        <v>15</v>
      </c>
      <c r="B32" s="11" t="s">
        <v>24</v>
      </c>
      <c r="C32" s="7">
        <f>SUM(C33:C35)</f>
        <v>2500</v>
      </c>
      <c r="D32" s="4">
        <f t="shared" si="0"/>
        <v>83333.33333333334</v>
      </c>
    </row>
    <row r="33" spans="1:4" ht="51.75" customHeight="1">
      <c r="A33" s="8" t="s">
        <v>62</v>
      </c>
      <c r="B33" s="11" t="s">
        <v>64</v>
      </c>
      <c r="C33" s="9">
        <v>1500</v>
      </c>
      <c r="D33" s="4">
        <f t="shared" si="0"/>
        <v>50000</v>
      </c>
    </row>
    <row r="34" spans="1:4" ht="30.75" customHeight="1">
      <c r="A34" s="8" t="s">
        <v>32</v>
      </c>
      <c r="B34" s="11" t="s">
        <v>63</v>
      </c>
      <c r="C34" s="9">
        <v>1000</v>
      </c>
      <c r="D34" s="4">
        <f t="shared" si="0"/>
        <v>33333.333333333336</v>
      </c>
    </row>
    <row r="35" spans="1:4" ht="31.5" customHeight="1" hidden="1" outlineLevel="1">
      <c r="A35" s="8" t="s">
        <v>36</v>
      </c>
      <c r="B35" s="11" t="s">
        <v>20</v>
      </c>
      <c r="C35" s="9"/>
      <c r="D35" s="4">
        <f t="shared" si="0"/>
        <v>0</v>
      </c>
    </row>
    <row r="36" spans="1:5" ht="33.75" customHeight="1" hidden="1" collapsed="1">
      <c r="A36" s="8" t="s">
        <v>37</v>
      </c>
      <c r="B36" s="11" t="s">
        <v>38</v>
      </c>
      <c r="C36" s="9">
        <v>0</v>
      </c>
      <c r="D36" s="4"/>
      <c r="E36" s="26"/>
    </row>
    <row r="37" spans="1:4" ht="18.75" customHeight="1" hidden="1">
      <c r="A37" s="8" t="s">
        <v>39</v>
      </c>
      <c r="B37" s="21" t="s">
        <v>10</v>
      </c>
      <c r="C37" s="9">
        <v>0</v>
      </c>
      <c r="D37" s="4">
        <f t="shared" si="0"/>
        <v>0</v>
      </c>
    </row>
    <row r="38" spans="1:4" ht="15.75" customHeight="1">
      <c r="A38" s="19" t="s">
        <v>11</v>
      </c>
      <c r="B38" s="19" t="s">
        <v>12</v>
      </c>
      <c r="C38" s="22">
        <f>5177.5+1249.4</f>
        <v>6426.9</v>
      </c>
      <c r="D38" s="4">
        <f t="shared" si="0"/>
        <v>214230</v>
      </c>
    </row>
    <row r="39" spans="1:4" ht="33" customHeight="1" hidden="1">
      <c r="A39" s="6"/>
      <c r="B39" s="20"/>
      <c r="C39" s="22"/>
      <c r="D39" s="4"/>
    </row>
    <row r="40" spans="1:4" ht="16.5" customHeight="1" hidden="1">
      <c r="A40" s="28"/>
      <c r="B40" s="20"/>
      <c r="C40" s="22"/>
      <c r="D40" s="4"/>
    </row>
    <row r="41" spans="1:4" ht="16.5" hidden="1">
      <c r="A41" s="28"/>
      <c r="B41" s="20"/>
      <c r="C41" s="22"/>
      <c r="D41" s="4"/>
    </row>
    <row r="42" spans="1:4" ht="35.25" customHeight="1" hidden="1">
      <c r="A42" s="6"/>
      <c r="B42" s="20"/>
      <c r="C42" s="7"/>
      <c r="D42" s="4"/>
    </row>
    <row r="43" spans="1:4" ht="26.25" customHeight="1">
      <c r="A43" s="12"/>
      <c r="B43" s="25" t="s">
        <v>13</v>
      </c>
      <c r="C43" s="7">
        <f>SUM(C12,C38)</f>
        <v>24966.9</v>
      </c>
      <c r="D43" s="4"/>
    </row>
  </sheetData>
  <sheetProtection/>
  <mergeCells count="6">
    <mergeCell ref="A9:A10"/>
    <mergeCell ref="B9:B10"/>
    <mergeCell ref="C9:C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2015-12-15T08:09:14Z</cp:lastPrinted>
  <dcterms:created xsi:type="dcterms:W3CDTF">1996-10-08T23:32:33Z</dcterms:created>
  <dcterms:modified xsi:type="dcterms:W3CDTF">2015-12-23T08:27:34Z</dcterms:modified>
  <cp:category/>
  <cp:version/>
  <cp:contentType/>
  <cp:contentStatus/>
</cp:coreProperties>
</file>