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<sst xmlns="http://schemas.openxmlformats.org/spreadsheetml/2006/main" count="106" uniqueCount="96">
  <si>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</si>
  <si>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</si>
  <si>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</si>
  <si>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</si>
  <si>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</si>
  <si>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</si>
  <si>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</si>
  <si>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</si>
  <si>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</si>
  <si>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</si>
  <si>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</si>
  <si>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</si>
  <si>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</si>
  <si>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</si>
  <si>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</si>
  <si>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</si>
  <si>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</si>
  <si>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</si>
  <si>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</si>
  <si>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 xml:space="preserve">1 11 09045 10 0000 120 </t>
  </si>
  <si>
    <t>ВСЕГО</t>
  </si>
  <si>
    <t>ПРОЧИЕ НЕНАЛОГОВЫЕ ДОХОДЫ</t>
  </si>
  <si>
    <t>1 17 00000 00 0000 000</t>
  </si>
  <si>
    <t>ДОХОДЫ ОТ ПРОДАЖИ МАТЕРИАЛЬНЫХ И НЕМАТЕРИАЛЬНЫХ АКТИВОВ</t>
  </si>
  <si>
    <t>1 03 02000 01 0000 110</t>
  </si>
  <si>
    <t>к решению Совета депутатов</t>
  </si>
  <si>
    <t>муниципального образования</t>
  </si>
  <si>
    <t xml:space="preserve">Колчановское сельское </t>
  </si>
  <si>
    <t>поселение Волховского</t>
  </si>
  <si>
    <t>Ленинградской области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</si>
  <si>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</si>
  <si>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</si>
  <si>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</si>
  <si>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муниципального района </t>
  </si>
  <si>
    <t>Приложение №2</t>
  </si>
  <si>
    <t>НАЛОГОВЫЕ И НЕНАЛОГОВЫЕ ДОХОДЫ</t>
  </si>
  <si>
    <t>Налог на доходы физических лиц</t>
  </si>
  <si>
    <t>Земельный налог</t>
  </si>
  <si>
    <t>1 08 00000 00 0000 000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</si>
  <si>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</si>
  <si>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</si>
  <si>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1 14 02053 10 0000 410</t>
  </si>
  <si>
    <t>1 17 05050 10 0803 180</t>
  </si>
  <si>
    <t>Налог на имущество физических лиц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</si>
  <si>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</si>
  <si>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</si>
  <si>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неналоговые доходы бюджетов сельских поселений </t>
  </si>
  <si>
    <t>Дотация бюджетам сельских поселений на выравнивание бюджетной обеспеченности</t>
  </si>
  <si>
    <t>Дотация бюджетам сельских поселений на выравнивание бюджетной обеспеченности (областной фонд финансовой поддержки)</t>
  </si>
  <si>
    <t>Дотация бюджетам сельских поселений на выравнивание бюджетной обеспеченности (районный фонд финансовой поддержки)</t>
  </si>
  <si>
    <t>Поступления доходов бюджета муниципального образования Колчановское сельское поселение на 2017 год</t>
  </si>
  <si>
    <t>1 17 14030 10 0000 180</t>
  </si>
  <si>
    <t>Средства самообложения граждан, зачисляемые в бюджеты сельских поселений</t>
  </si>
  <si>
    <t>2 02 15001 10 0000 151</t>
  </si>
  <si>
    <t>от  16.12.2016 года №40</t>
  </si>
  <si>
    <t>Субвенции бюджетам сельских поселений на выполнение передаваемых полномочий субъектов Российской Федерации</t>
  </si>
  <si>
    <t>2 02 35118 10 0000 151</t>
  </si>
  <si>
    <t>2 02 30024 10 0000 151</t>
  </si>
  <si>
    <t>от  31.01.2017 года №06</t>
  </si>
  <si>
    <t>2 02 20 216 10 0000 151</t>
  </si>
  <si>
    <t>Субсидии бюджетам сельских поселений на осуществление дорожной деятельности в 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</si>
  <si>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2 02 29999 10 0000 151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</si>
  <si>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</si>
  <si>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Прочие субсидии бюджетам сельских поселений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</si>
  <si>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</si>
  <si>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Субсидии на реализацию областного закона от 12 мая 2015 года № 42-оз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</si>
  <si>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</si>
  <si>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2 02 49999 10 0000 151</t>
  </si>
  <si>
    <t>Прочие межбюджетные трансферты, передаваемые бюджетам сельских поселений</t>
  </si>
  <si>
    <t>Субсидии на реализацию комплекса мер по сохранению исторической памяти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</si>
  <si>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</si>
  <si>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</si>
  <si>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от 15.03.2017 года №14</t>
  </si>
  <si>
    <t>от 25.04.2017 года №25</t>
  </si>
  <si>
    <t>от 24.05.2017 года №22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</si>
  <si>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</si>
  <si>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</si>
  <si>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</si>
  <si>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</si>
  <si>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</si>
  <si>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</si>
  <si>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от 27.06.2017 года №26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</si>
  <si>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</si>
  <si>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2 02 20 077 10 0000 151</t>
  </si>
  <si>
    <t>Субидия на жилье для молодежи</t>
  </si>
  <si>
    <t>от 18.08.2017 года №40</t>
  </si>
  <si>
    <t>от 27.09.2017 года №42</t>
  </si>
  <si>
    <t>от 25.10.2017 года №47</t>
  </si>
  <si>
    <t>1 16 00000 00 0000 000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</si>
  <si>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</si>
  <si>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</si>
  <si>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ШТРАФЫ, САНКЦИИ, ВОЗМЕЩЕНИЕ УЩЕРБА
</t>
  </si>
  <si>
    <t>от 27.11.2017 года №51</t>
  </si>
  <si>
    <t>2.02.45.160.10.0000.151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</si>
  <si>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</si>
  <si>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от 26.12.2017 года №57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</si>
</sst>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7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33" borderId="18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4" fillId="0" borderId="18" xfId="0" applyFont="1" applyBorder="1" applyAlignment="1">
      <alignment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8" fillId="33" borderId="2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2" xfId="0" applyNumberFormat="1" applyFont="1" applyFill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180" fontId="7" fillId="0" borderId="24" xfId="0" applyNumberFormat="1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center" vertical="center"/>
    </xf>
    <xf numFmtId="180" fontId="8" fillId="0" borderId="22" xfId="0" applyNumberFormat="1" applyFont="1" applyBorder="1" applyAlignment="1">
      <alignment horizontal="center" vertical="center"/>
    </xf>
    <xf numFmtId="180" fontId="8" fillId="33" borderId="22" xfId="0" applyNumberFormat="1" applyFont="1" applyFill="1" applyBorder="1" applyAlignment="1">
      <alignment horizontal="center" vertical="center"/>
    </xf>
    <xf numFmtId="180" fontId="7" fillId="33" borderId="22" xfId="0" applyNumberFormat="1" applyFont="1" applyFill="1" applyBorder="1" applyAlignment="1">
      <alignment horizontal="center" vertical="center"/>
    </xf>
    <xf numFmtId="180" fontId="8" fillId="0" borderId="22" xfId="0" applyNumberFormat="1" applyFont="1" applyFill="1" applyBorder="1" applyAlignment="1">
      <alignment horizontal="center" vertical="center"/>
    </xf>
    <xf numFmtId="180" fontId="8" fillId="0" borderId="23" xfId="0" applyNumberFormat="1" applyFont="1" applyBorder="1" applyAlignment="1">
      <alignment horizontal="center" vertical="center"/>
    </xf>
    <xf numFmtId="180" fontId="7" fillId="0" borderId="21" xfId="0" applyNumberFormat="1" applyFont="1" applyBorder="1" applyAlignment="1">
      <alignment horizontal="center" vertical="center"/>
    </xf>
    <xf numFmtId="180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="75" zoomScaleNormal="75" zoomScalePageLayoutView="0" workbookViewId="0" topLeftCell="A1">
      <selection activeCell="K34" sqref="K34"/>
    </sheetView>
  </sheetViews>
  <sheetFormatPr defaultColWidth="9.00390625" defaultRowHeight="12.75"/>
  <cols>
    <col min="1" max="1" width="29.625" style="0" customWidth="1"/>
    <col min="2" max="2" width="109.625" style="0" customWidth="1"/>
    <col min="3" max="3" width="20.625" style="0" customWidth="1"/>
    <col min="4" max="4" width="9.125" style="8" customWidth="1"/>
  </cols>
  <sheetData>
    <row r="1" ht="12.75">
      <c r="C1" t="s">
        <v>34</v>
      </c>
    </row>
    <row r="2" ht="12.75">
      <c r="C2" t="s">
        <v>25</v>
      </c>
    </row>
    <row r="3" ht="12.75">
      <c r="C3" t="s">
        <v>26</v>
      </c>
    </row>
    <row r="4" ht="12.75">
      <c r="C4" t="s">
        <v>27</v>
      </c>
    </row>
    <row r="5" ht="12.75">
      <c r="C5" t="s">
        <v>28</v>
      </c>
    </row>
    <row r="6" ht="12.75">
      <c r="C6" t="s">
        <v>33</v>
      </c>
    </row>
    <row r="7" spans="1:3" ht="18.75" customHeight="1">
      <c r="A7" s="19"/>
      <c r="C7" t="s">
        <v>29</v>
      </c>
    </row>
    <row r="8" spans="1:3" ht="14.25" customHeight="1">
      <c r="A8" s="1"/>
      <c r="C8" t="s">
        <v>54</v>
      </c>
    </row>
    <row r="9" spans="1:3" ht="14.25" customHeight="1">
      <c r="A9" s="1"/>
      <c r="C9" t="s">
        <v>58</v>
      </c>
    </row>
    <row r="10" ht="12.75">
      <c r="C10" t="s">
        <v>72</v>
      </c>
    </row>
    <row r="11" ht="12.75">
      <c r="C11" t="s">
        <v>73</v>
      </c>
    </row>
    <row r="12" ht="12.75">
      <c r="C12" t="s">
        <v>74</v>
      </c>
    </row>
    <row r="13" ht="12.75">
      <c r="C13" t="s">
        <v>81</v>
      </c>
    </row>
    <row r="14" ht="12.75">
      <c r="C14" t="s">
        <v>85</v>
      </c>
    </row>
    <row r="15" ht="12.75">
      <c r="C15" t="s">
        <v>86</v>
      </c>
    </row>
    <row r="16" ht="12.75">
      <c r="C16" t="s">
        <v>87</v>
      </c>
    </row>
    <row r="17" ht="12.75">
      <c r="C17" t="s">
        <v>92</v>
      </c>
    </row>
    <row r="18" ht="12.75">
      <c r="C18" t="s">
        <v>95</v>
      </c>
    </row>
    <row r="19" spans="1:3" ht="12.75">
      <c r="A19" s="57" t="s">
        <v>50</v>
      </c>
      <c r="B19" s="57"/>
      <c r="C19" s="57"/>
    </row>
    <row r="20" spans="1:4" s="2" customFormat="1" ht="18" customHeight="1" thickBot="1">
      <c r="A20" s="58"/>
      <c r="B20" s="58"/>
      <c r="C20" s="58"/>
      <c r="D20" s="9"/>
    </row>
    <row r="21" spans="1:4" s="3" customFormat="1" ht="14.25">
      <c r="A21" s="16" t="s">
        <v>0</v>
      </c>
      <c r="B21" s="17" t="s">
        <v>1</v>
      </c>
      <c r="C21" s="18" t="s">
        <v>2</v>
      </c>
      <c r="D21" s="10"/>
    </row>
    <row r="22" spans="1:4" s="3" customFormat="1" ht="15" thickBot="1">
      <c r="A22" s="20" t="s">
        <v>3</v>
      </c>
      <c r="B22" s="21"/>
      <c r="C22" s="22" t="s">
        <v>4</v>
      </c>
      <c r="D22" s="10"/>
    </row>
    <row r="23" spans="1:4" s="3" customFormat="1" ht="16.5" thickBot="1">
      <c r="A23" s="24" t="s">
        <v>5</v>
      </c>
      <c r="B23" s="55" t="s">
        <v>35</v>
      </c>
      <c r="C23" s="45">
        <f>C24+C26+C29+C33+C35+C39+C43+C30+C41</f>
        <v>13981.899999999998</v>
      </c>
      <c r="D23" s="10"/>
    </row>
    <row r="24" spans="1:4" s="3" customFormat="1" ht="17.25" customHeight="1">
      <c r="A24" s="25" t="s">
        <v>6</v>
      </c>
      <c r="B24" s="56" t="s">
        <v>7</v>
      </c>
      <c r="C24" s="46">
        <f>C25</f>
        <v>4514.2</v>
      </c>
      <c r="D24" s="10"/>
    </row>
    <row r="25" spans="1:4" s="3" customFormat="1" ht="18.75" customHeight="1">
      <c r="A25" s="26" t="s">
        <v>8</v>
      </c>
      <c r="B25" s="37" t="s">
        <v>36</v>
      </c>
      <c r="C25" s="47">
        <v>4514.2</v>
      </c>
      <c r="D25" s="10"/>
    </row>
    <row r="26" spans="1:4" s="4" customFormat="1" ht="29.25" customHeight="1">
      <c r="A26" s="27" t="s">
        <v>30</v>
      </c>
      <c r="B26" s="38" t="s">
        <v>31</v>
      </c>
      <c r="C26" s="46">
        <f>C27</f>
        <v>2142.7</v>
      </c>
      <c r="D26" s="11"/>
    </row>
    <row r="27" spans="1:4" s="3" customFormat="1" ht="33.75" customHeight="1">
      <c r="A27" s="28" t="s">
        <v>24</v>
      </c>
      <c r="B27" s="39" t="s">
        <v>32</v>
      </c>
      <c r="C27" s="47">
        <v>2142.7</v>
      </c>
      <c r="D27" s="10"/>
    </row>
    <row r="28" spans="1:4" s="3" customFormat="1" ht="21.75" customHeight="1">
      <c r="A28" s="27" t="s">
        <v>75</v>
      </c>
      <c r="B28" s="38" t="s">
        <v>76</v>
      </c>
      <c r="C28" s="46">
        <f>C29</f>
        <v>0.2</v>
      </c>
      <c r="D28" s="10"/>
    </row>
    <row r="29" spans="1:4" s="3" customFormat="1" ht="17.25" customHeight="1">
      <c r="A29" s="26" t="s">
        <v>77</v>
      </c>
      <c r="B29" s="37" t="s">
        <v>78</v>
      </c>
      <c r="C29" s="47">
        <v>0.2</v>
      </c>
      <c r="D29" s="10"/>
    </row>
    <row r="30" spans="1:4" s="4" customFormat="1" ht="17.25" customHeight="1">
      <c r="A30" s="25" t="s">
        <v>79</v>
      </c>
      <c r="B30" s="36" t="s">
        <v>80</v>
      </c>
      <c r="C30" s="46">
        <f>SUM(C31:C32)</f>
        <v>3774.2999999999997</v>
      </c>
      <c r="D30" s="11"/>
    </row>
    <row r="31" spans="1:19" s="7" customFormat="1" ht="30.75" customHeight="1">
      <c r="A31" s="29" t="s">
        <v>9</v>
      </c>
      <c r="B31" s="40" t="s">
        <v>43</v>
      </c>
      <c r="C31" s="48">
        <v>363.7</v>
      </c>
      <c r="D31" s="1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7" customFormat="1" ht="17.25" customHeight="1">
      <c r="A32" s="29" t="s">
        <v>14</v>
      </c>
      <c r="B32" s="40" t="s">
        <v>37</v>
      </c>
      <c r="C32" s="48">
        <v>3410.6</v>
      </c>
      <c r="D32" s="1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s="7" customFormat="1" ht="16.5" customHeight="1">
      <c r="A33" s="30" t="s">
        <v>38</v>
      </c>
      <c r="B33" s="41" t="s">
        <v>15</v>
      </c>
      <c r="C33" s="49">
        <f>C34</f>
        <v>3.9</v>
      </c>
      <c r="D33" s="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7" customFormat="1" ht="49.5" customHeight="1">
      <c r="A34" s="29" t="s">
        <v>16</v>
      </c>
      <c r="B34" s="40" t="s">
        <v>17</v>
      </c>
      <c r="C34" s="48">
        <v>3.9</v>
      </c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4" s="3" customFormat="1" ht="36" customHeight="1">
      <c r="A35" s="25" t="s">
        <v>10</v>
      </c>
      <c r="B35" s="36" t="s">
        <v>18</v>
      </c>
      <c r="C35" s="46">
        <f>SUM(C36:C38)</f>
        <v>2335.7</v>
      </c>
      <c r="D35" s="10"/>
    </row>
    <row r="36" spans="1:4" s="3" customFormat="1" ht="54" customHeight="1">
      <c r="A36" s="26" t="s">
        <v>70</v>
      </c>
      <c r="B36" s="37" t="s">
        <v>71</v>
      </c>
      <c r="C36" s="47">
        <v>8.9</v>
      </c>
      <c r="D36" s="10"/>
    </row>
    <row r="37" spans="1:4" s="5" customFormat="1" ht="50.25" customHeight="1">
      <c r="A37" s="31" t="s">
        <v>11</v>
      </c>
      <c r="B37" s="42" t="s">
        <v>39</v>
      </c>
      <c r="C37" s="50">
        <v>1879.6</v>
      </c>
      <c r="D37" s="12"/>
    </row>
    <row r="38" spans="1:4" s="5" customFormat="1" ht="51.75" customHeight="1">
      <c r="A38" s="31" t="s">
        <v>19</v>
      </c>
      <c r="B38" s="43" t="s">
        <v>44</v>
      </c>
      <c r="C38" s="50">
        <v>447.2</v>
      </c>
      <c r="D38" s="12"/>
    </row>
    <row r="39" spans="1:4" s="3" customFormat="1" ht="18" customHeight="1">
      <c r="A39" s="25" t="s">
        <v>12</v>
      </c>
      <c r="B39" s="36" t="s">
        <v>23</v>
      </c>
      <c r="C39" s="46">
        <f>SUM(C40:C40)</f>
        <v>1070.3</v>
      </c>
      <c r="D39" s="10"/>
    </row>
    <row r="40" spans="1:4" s="3" customFormat="1" ht="64.5" customHeight="1">
      <c r="A40" s="26" t="s">
        <v>41</v>
      </c>
      <c r="B40" s="37" t="s">
        <v>45</v>
      </c>
      <c r="C40" s="47">
        <v>1070.3</v>
      </c>
      <c r="D40" s="10"/>
    </row>
    <row r="41" spans="1:4" s="4" customFormat="1" ht="16.5" customHeight="1">
      <c r="A41" s="25" t="s">
        <v>88</v>
      </c>
      <c r="B41" s="36" t="s">
        <v>91</v>
      </c>
      <c r="C41" s="46">
        <f>C42</f>
        <v>0.6</v>
      </c>
      <c r="D41" s="11"/>
    </row>
    <row r="42" spans="1:4" s="3" customFormat="1" ht="31.5" customHeight="1">
      <c r="A42" s="31" t="s">
        <v>89</v>
      </c>
      <c r="B42" s="37" t="s">
        <v>90</v>
      </c>
      <c r="C42" s="47">
        <v>0.6</v>
      </c>
      <c r="D42" s="10"/>
    </row>
    <row r="43" spans="1:4" s="4" customFormat="1" ht="16.5" customHeight="1">
      <c r="A43" s="25" t="s">
        <v>22</v>
      </c>
      <c r="B43" s="36" t="s">
        <v>21</v>
      </c>
      <c r="C43" s="46">
        <f>SUM(C44:C45)</f>
        <v>140</v>
      </c>
      <c r="D43" s="11"/>
    </row>
    <row r="44" spans="1:4" s="3" customFormat="1" ht="21.75" customHeight="1">
      <c r="A44" s="31" t="s">
        <v>42</v>
      </c>
      <c r="B44" s="37" t="s">
        <v>46</v>
      </c>
      <c r="C44" s="47">
        <v>64.9</v>
      </c>
      <c r="D44" s="10"/>
    </row>
    <row r="45" spans="1:4" s="3" customFormat="1" ht="21.75" customHeight="1">
      <c r="A45" s="31" t="s">
        <v>51</v>
      </c>
      <c r="B45" s="37" t="s">
        <v>52</v>
      </c>
      <c r="C45" s="47">
        <v>75.1</v>
      </c>
      <c r="D45" s="10"/>
    </row>
    <row r="46" spans="1:4" s="3" customFormat="1" ht="32.25" customHeight="1">
      <c r="A46" s="25" t="s">
        <v>13</v>
      </c>
      <c r="B46" s="36" t="s">
        <v>40</v>
      </c>
      <c r="C46" s="46">
        <f>C47+C51+C52+C58+C59+C60+C50</f>
        <v>26329.600000000002</v>
      </c>
      <c r="D46" s="10"/>
    </row>
    <row r="47" spans="1:4" s="3" customFormat="1" ht="21" customHeight="1">
      <c r="A47" s="26" t="s">
        <v>53</v>
      </c>
      <c r="B47" s="37" t="s">
        <v>47</v>
      </c>
      <c r="C47" s="47">
        <f>SUM(C48:C49)</f>
        <v>7747.7</v>
      </c>
      <c r="D47" s="10"/>
    </row>
    <row r="48" spans="1:4" s="3" customFormat="1" ht="29.25" customHeight="1">
      <c r="A48" s="32"/>
      <c r="B48" s="37" t="s">
        <v>48</v>
      </c>
      <c r="C48" s="47">
        <v>7106.3</v>
      </c>
      <c r="D48" s="10"/>
    </row>
    <row r="49" spans="1:4" s="3" customFormat="1" ht="31.5" customHeight="1">
      <c r="A49" s="26"/>
      <c r="B49" s="37" t="s">
        <v>49</v>
      </c>
      <c r="C49" s="47">
        <v>641.4</v>
      </c>
      <c r="D49" s="10"/>
    </row>
    <row r="50" spans="1:4" s="3" customFormat="1" ht="38.25" customHeight="1">
      <c r="A50" s="26" t="s">
        <v>83</v>
      </c>
      <c r="B50" s="37" t="s">
        <v>82</v>
      </c>
      <c r="C50" s="47">
        <v>2839</v>
      </c>
      <c r="D50" s="10"/>
    </row>
    <row r="51" spans="1:4" s="3" customFormat="1" ht="67.5" customHeight="1">
      <c r="A51" s="26" t="s">
        <v>59</v>
      </c>
      <c r="B51" s="37" t="s">
        <v>60</v>
      </c>
      <c r="C51" s="47">
        <v>963.7</v>
      </c>
      <c r="D51" s="10"/>
    </row>
    <row r="52" spans="1:4" s="3" customFormat="1" ht="26.25" customHeight="1">
      <c r="A52" s="26" t="s">
        <v>61</v>
      </c>
      <c r="B52" s="37" t="s">
        <v>63</v>
      </c>
      <c r="C52" s="47">
        <f>SUM(C53:C57)</f>
        <v>12175.1</v>
      </c>
      <c r="D52" s="10"/>
    </row>
    <row r="53" spans="1:4" s="3" customFormat="1" ht="37.5" customHeight="1">
      <c r="A53" s="26"/>
      <c r="B53" s="37" t="s">
        <v>62</v>
      </c>
      <c r="C53" s="47">
        <v>489</v>
      </c>
      <c r="D53" s="10"/>
    </row>
    <row r="54" spans="1:4" s="3" customFormat="1" ht="50.25" customHeight="1">
      <c r="A54" s="26"/>
      <c r="B54" s="37" t="s">
        <v>64</v>
      </c>
      <c r="C54" s="47">
        <v>914.9</v>
      </c>
      <c r="D54" s="10"/>
    </row>
    <row r="55" spans="1:4" s="3" customFormat="1" ht="27" customHeight="1">
      <c r="A55" s="26"/>
      <c r="B55" s="37" t="s">
        <v>65</v>
      </c>
      <c r="C55" s="47">
        <v>1087</v>
      </c>
      <c r="D55" s="10"/>
    </row>
    <row r="56" spans="1:4" s="3" customFormat="1" ht="27" customHeight="1">
      <c r="A56" s="26"/>
      <c r="B56" s="37" t="s">
        <v>84</v>
      </c>
      <c r="C56" s="47">
        <v>3753.3</v>
      </c>
      <c r="D56" s="10"/>
    </row>
    <row r="57" spans="1:4" s="3" customFormat="1" ht="54" customHeight="1">
      <c r="A57" s="26" t="s">
        <v>93</v>
      </c>
      <c r="B57" s="37" t="s">
        <v>94</v>
      </c>
      <c r="C57" s="47">
        <v>5930.9</v>
      </c>
      <c r="D57" s="10"/>
    </row>
    <row r="58" spans="1:4" s="3" customFormat="1" ht="31.5" customHeight="1">
      <c r="A58" s="26" t="s">
        <v>57</v>
      </c>
      <c r="B58" s="37" t="s">
        <v>55</v>
      </c>
      <c r="C58" s="47">
        <v>1</v>
      </c>
      <c r="D58" s="10"/>
    </row>
    <row r="59" spans="1:4" s="3" customFormat="1" ht="31.5" customHeight="1">
      <c r="A59" s="26" t="s">
        <v>56</v>
      </c>
      <c r="B59" s="37" t="s">
        <v>66</v>
      </c>
      <c r="C59" s="47">
        <v>233.7</v>
      </c>
      <c r="D59" s="10"/>
    </row>
    <row r="60" spans="1:4" s="3" customFormat="1" ht="31.5" customHeight="1">
      <c r="A60" s="26" t="s">
        <v>67</v>
      </c>
      <c r="B60" s="37" t="s">
        <v>68</v>
      </c>
      <c r="C60" s="47">
        <f>SUM(C61:C71)</f>
        <v>2369.4</v>
      </c>
      <c r="D60" s="10"/>
    </row>
    <row r="61" spans="1:4" s="3" customFormat="1" ht="31.5" customHeight="1">
      <c r="A61" s="26"/>
      <c r="B61" s="37" t="s">
        <v>68</v>
      </c>
      <c r="C61" s="47">
        <v>75</v>
      </c>
      <c r="D61" s="10"/>
    </row>
    <row r="62" spans="1:4" s="3" customFormat="1" ht="31.5" customHeight="1">
      <c r="A62" s="26"/>
      <c r="B62" s="37" t="s">
        <v>68</v>
      </c>
      <c r="C62" s="47">
        <v>345.8</v>
      </c>
      <c r="D62" s="10"/>
    </row>
    <row r="63" spans="1:4" s="3" customFormat="1" ht="31.5" customHeight="1">
      <c r="A63" s="26"/>
      <c r="B63" s="37" t="s">
        <v>69</v>
      </c>
      <c r="C63" s="47">
        <v>236.5</v>
      </c>
      <c r="D63" s="10"/>
    </row>
    <row r="64" spans="1:4" s="3" customFormat="1" ht="31.5" customHeight="1">
      <c r="A64" s="26"/>
      <c r="B64" s="37" t="s">
        <v>68</v>
      </c>
      <c r="C64" s="47">
        <v>30</v>
      </c>
      <c r="D64" s="10"/>
    </row>
    <row r="65" spans="1:4" s="3" customFormat="1" ht="31.5" customHeight="1">
      <c r="A65" s="26"/>
      <c r="B65" s="37" t="s">
        <v>68</v>
      </c>
      <c r="C65" s="47">
        <v>30</v>
      </c>
      <c r="D65" s="10"/>
    </row>
    <row r="66" spans="1:4" s="3" customFormat="1" ht="31.5" customHeight="1">
      <c r="A66" s="33"/>
      <c r="B66" s="44" t="s">
        <v>68</v>
      </c>
      <c r="C66" s="51">
        <v>319.7</v>
      </c>
      <c r="D66" s="10"/>
    </row>
    <row r="67" spans="1:4" s="3" customFormat="1" ht="31.5" customHeight="1">
      <c r="A67" s="34"/>
      <c r="B67" s="44" t="s">
        <v>68</v>
      </c>
      <c r="C67" s="51">
        <v>350</v>
      </c>
      <c r="D67" s="10"/>
    </row>
    <row r="68" spans="1:4" s="3" customFormat="1" ht="31.5" customHeight="1">
      <c r="A68" s="34"/>
      <c r="B68" s="37" t="s">
        <v>68</v>
      </c>
      <c r="C68" s="47">
        <v>116</v>
      </c>
      <c r="D68" s="10"/>
    </row>
    <row r="69" spans="1:4" s="3" customFormat="1" ht="31.5" customHeight="1">
      <c r="A69" s="34"/>
      <c r="B69" s="44" t="s">
        <v>68</v>
      </c>
      <c r="C69" s="51">
        <v>260.2</v>
      </c>
      <c r="D69" s="10"/>
    </row>
    <row r="70" spans="1:4" s="3" customFormat="1" ht="31.5" customHeight="1">
      <c r="A70" s="34"/>
      <c r="B70" s="37" t="s">
        <v>68</v>
      </c>
      <c r="C70" s="47">
        <v>200</v>
      </c>
      <c r="D70" s="10"/>
    </row>
    <row r="71" spans="1:4" s="3" customFormat="1" ht="31.5" customHeight="1" thickBot="1">
      <c r="A71" s="34"/>
      <c r="B71" s="54" t="s">
        <v>68</v>
      </c>
      <c r="C71" s="53">
        <v>406.2</v>
      </c>
      <c r="D71" s="10"/>
    </row>
    <row r="72" spans="1:4" s="3" customFormat="1" ht="16.5" thickBot="1">
      <c r="A72" s="23"/>
      <c r="B72" s="35" t="s">
        <v>20</v>
      </c>
      <c r="C72" s="52">
        <f>C23+C46</f>
        <v>40311.5</v>
      </c>
      <c r="D72" s="10"/>
    </row>
    <row r="73" s="6" customFormat="1" ht="14.25">
      <c r="D73" s="13"/>
    </row>
    <row r="74" s="6" customFormat="1" ht="14.25">
      <c r="D74" s="13"/>
    </row>
    <row r="75" s="6" customFormat="1" ht="14.25">
      <c r="D75" s="13"/>
    </row>
    <row r="76" s="6" customFormat="1" ht="14.25">
      <c r="D76" s="13"/>
    </row>
    <row r="77" s="6" customFormat="1" ht="14.25">
      <c r="D77" s="13"/>
    </row>
  </sheetData>
  <sheetProtection/>
  <mergeCells count="1">
    <mergeCell ref="A19:C20"/>
  </mergeCells>
  <printOptions/>
  <pageMargins left="0.5905511811023623" right="0.3937007874015748" top="0.1968503937007874" bottom="0.1968503937007874" header="0" footer="0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2017-12-27T14:05:03Z</cp:lastPrinted>
  <dcterms:created xsi:type="dcterms:W3CDTF">2006-11-14T09:43:33Z</dcterms:created>
  <dcterms:modified xsi:type="dcterms:W3CDTF">2017-12-27T14:05:54Z</dcterms:modified>
  <cp:category/>
  <cp:version/>
  <cp:contentType/>
  <cp:contentStatus/>
</cp:coreProperties>
</file>